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dc01\teachers\Портфолио учителя\Ярмолич О.З\про размещение меню\"/>
    </mc:Choice>
  </mc:AlternateContent>
  <xr:revisionPtr revIDLastSave="0" documentId="13_ncr:1_{6B9C6726-82A6-4AD8-8AA8-2A55D5411C8F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L120" i="1" l="1"/>
  <c r="B203" i="1" l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I192" i="1"/>
  <c r="H192" i="1"/>
  <c r="G192" i="1"/>
  <c r="F192" i="1"/>
  <c r="F203" i="1" s="1"/>
  <c r="B184" i="1"/>
  <c r="A184" i="1"/>
  <c r="L183" i="1"/>
  <c r="J183" i="1"/>
  <c r="I183" i="1"/>
  <c r="H183" i="1"/>
  <c r="G183" i="1"/>
  <c r="F183" i="1"/>
  <c r="B174" i="1"/>
  <c r="A174" i="1"/>
  <c r="L173" i="1"/>
  <c r="J173" i="1"/>
  <c r="I173" i="1"/>
  <c r="H173" i="1"/>
  <c r="G173" i="1"/>
  <c r="F173" i="1"/>
  <c r="B163" i="1"/>
  <c r="A163" i="1"/>
  <c r="L162" i="1"/>
  <c r="J162" i="1"/>
  <c r="I162" i="1"/>
  <c r="H162" i="1"/>
  <c r="G162" i="1"/>
  <c r="F162" i="1"/>
  <c r="B153" i="1"/>
  <c r="A153" i="1"/>
  <c r="L152" i="1"/>
  <c r="J152" i="1"/>
  <c r="I152" i="1"/>
  <c r="H152" i="1"/>
  <c r="G152" i="1"/>
  <c r="F152" i="1"/>
  <c r="B142" i="1"/>
  <c r="A142" i="1"/>
  <c r="L141" i="1"/>
  <c r="J141" i="1"/>
  <c r="I141" i="1"/>
  <c r="H141" i="1"/>
  <c r="G141" i="1"/>
  <c r="F141" i="1"/>
  <c r="B132" i="1"/>
  <c r="A132" i="1"/>
  <c r="L131" i="1"/>
  <c r="J131" i="1"/>
  <c r="I131" i="1"/>
  <c r="H131" i="1"/>
  <c r="G131" i="1"/>
  <c r="F131" i="1"/>
  <c r="B121" i="1"/>
  <c r="A121" i="1"/>
  <c r="J120" i="1"/>
  <c r="I120" i="1"/>
  <c r="H120" i="1"/>
  <c r="G120" i="1"/>
  <c r="F120" i="1"/>
  <c r="B111" i="1"/>
  <c r="A111" i="1"/>
  <c r="L110" i="1"/>
  <c r="J110" i="1"/>
  <c r="I110" i="1"/>
  <c r="H110" i="1"/>
  <c r="G110" i="1"/>
  <c r="F110" i="1"/>
  <c r="B102" i="1"/>
  <c r="A102" i="1"/>
  <c r="L101" i="1"/>
  <c r="J101" i="1"/>
  <c r="I101" i="1"/>
  <c r="H101" i="1"/>
  <c r="G101" i="1"/>
  <c r="F101" i="1"/>
  <c r="B92" i="1"/>
  <c r="A92" i="1"/>
  <c r="L91" i="1"/>
  <c r="J91" i="1"/>
  <c r="I91" i="1"/>
  <c r="H91" i="1"/>
  <c r="G91" i="1"/>
  <c r="F91" i="1"/>
  <c r="B83" i="1"/>
  <c r="A83" i="1"/>
  <c r="L82" i="1"/>
  <c r="J82" i="1"/>
  <c r="I82" i="1"/>
  <c r="H82" i="1"/>
  <c r="G82" i="1"/>
  <c r="F82" i="1"/>
  <c r="B73" i="1"/>
  <c r="A73" i="1"/>
  <c r="L72" i="1"/>
  <c r="J72" i="1"/>
  <c r="I72" i="1"/>
  <c r="H72" i="1"/>
  <c r="G72" i="1"/>
  <c r="F72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H53" i="1"/>
  <c r="G53" i="1"/>
  <c r="F53" i="1"/>
  <c r="B45" i="1"/>
  <c r="A45" i="1"/>
  <c r="L44" i="1"/>
  <c r="J44" i="1"/>
  <c r="I44" i="1"/>
  <c r="H44" i="1"/>
  <c r="G44" i="1"/>
  <c r="F44" i="1"/>
  <c r="B35" i="1"/>
  <c r="A35" i="1"/>
  <c r="L34" i="1"/>
  <c r="J34" i="1"/>
  <c r="I34" i="1"/>
  <c r="H34" i="1"/>
  <c r="G34" i="1"/>
  <c r="F34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F184" i="1" l="1"/>
  <c r="H184" i="1"/>
  <c r="G163" i="1"/>
  <c r="H163" i="1"/>
  <c r="I163" i="1"/>
  <c r="L83" i="1"/>
  <c r="L45" i="1"/>
  <c r="G142" i="1"/>
  <c r="H142" i="1"/>
  <c r="J203" i="1"/>
  <c r="I142" i="1"/>
  <c r="F142" i="1"/>
  <c r="J142" i="1"/>
  <c r="L142" i="1"/>
  <c r="G184" i="1"/>
  <c r="I184" i="1"/>
  <c r="L184" i="1"/>
  <c r="F163" i="1"/>
  <c r="J163" i="1"/>
  <c r="L163" i="1"/>
  <c r="G203" i="1"/>
  <c r="H203" i="1"/>
  <c r="I203" i="1"/>
  <c r="J121" i="1"/>
  <c r="L121" i="1"/>
  <c r="I121" i="1"/>
  <c r="H121" i="1"/>
  <c r="G121" i="1"/>
  <c r="F121" i="1"/>
  <c r="L102" i="1"/>
  <c r="J102" i="1"/>
  <c r="I102" i="1"/>
  <c r="H102" i="1"/>
  <c r="G102" i="1"/>
  <c r="F102" i="1"/>
  <c r="J83" i="1"/>
  <c r="I83" i="1"/>
  <c r="H83" i="1"/>
  <c r="G83" i="1"/>
  <c r="F83" i="1"/>
  <c r="L64" i="1"/>
  <c r="J64" i="1"/>
  <c r="I64" i="1"/>
  <c r="H64" i="1"/>
  <c r="G64" i="1"/>
  <c r="F64" i="1"/>
  <c r="I45" i="1"/>
  <c r="J45" i="1"/>
  <c r="H45" i="1"/>
  <c r="G45" i="1"/>
  <c r="F45" i="1"/>
  <c r="L25" i="1"/>
  <c r="J25" i="1"/>
  <c r="I25" i="1"/>
  <c r="H25" i="1"/>
  <c r="G25" i="1"/>
  <c r="F25" i="1"/>
  <c r="J184" i="1"/>
  <c r="L204" i="1" l="1"/>
  <c r="I204" i="1"/>
  <c r="H204" i="1"/>
  <c r="J204" i="1"/>
  <c r="G204" i="1"/>
  <c r="F204" i="1"/>
</calcChain>
</file>

<file path=xl/sharedStrings.xml><?xml version="1.0" encoding="utf-8"?>
<sst xmlns="http://schemas.openxmlformats.org/spreadsheetml/2006/main" count="354" uniqueCount="151">
  <si>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</si>
  <si>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</si>
  <si>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</si>
  <si>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</si>
  <si>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</si>
  <si>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</si>
  <si>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</si>
  <si>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</si>
  <si>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</si>
  <si>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</si>
  <si>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</si>
  <si>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</si>
  <si>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</si>
  <si>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</si>
  <si>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</si>
  <si>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</si>
  <si>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</si>
  <si>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</si>
  <si>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</si>
  <si>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</si>
  <si>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</si>
  <si>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</si>
  <si>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</si>
  <si>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</si>
  <si>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</si>
  <si>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</si>
  <si>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</si>
  <si>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</si>
  <si>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</si>
  <si>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</si>
  <si>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</si>
  <si>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</si>
  <si>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</si>
  <si>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</si>
  <si>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</si>
  <si>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</si>
  <si>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</si>
  <si>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</si>
  <si>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40 города Тюмени</t>
  </si>
  <si>
    <t>Согласовано:</t>
  </si>
  <si>
    <t>директор МАОУ СОШ № 40</t>
  </si>
  <si>
    <t>Пилецкая О.А.</t>
  </si>
  <si>
    <t>Каша молочная ячневая с маслом</t>
  </si>
  <si>
    <t>180/5</t>
  </si>
  <si>
    <t>Какао с молоком</t>
  </si>
  <si>
    <t>Хлеб пшеничный</t>
  </si>
  <si>
    <t>Тост с сыром</t>
  </si>
  <si>
    <t>17/14</t>
  </si>
  <si>
    <t>Масло сливочное порционное (в инд. упаковке)</t>
  </si>
  <si>
    <t>Молоко витаминизированное</t>
  </si>
  <si>
    <t xml:space="preserve">хлеб ржаной </t>
  </si>
  <si>
    <t>Говядина с картофелем и томатом в стиле "шурпа"</t>
  </si>
  <si>
    <t>40/160</t>
  </si>
  <si>
    <t xml:space="preserve">овощи свежие (порционно) </t>
  </si>
  <si>
    <t>Чай с лимоном с сахаром</t>
  </si>
  <si>
    <t>200/5/7</t>
  </si>
  <si>
    <t xml:space="preserve">Хлеб "Здоровье" с отрубями пшеничный </t>
  </si>
  <si>
    <t>Хлеб "Николаевский" йодир.</t>
  </si>
  <si>
    <t xml:space="preserve">Гречка отварная </t>
  </si>
  <si>
    <t>Котлета из мяса птицы п/ф</t>
  </si>
  <si>
    <t xml:space="preserve">Напиток теплый из вишни </t>
  </si>
  <si>
    <t xml:space="preserve">напиток </t>
  </si>
  <si>
    <t xml:space="preserve">Кисломолочный напиток "Снежок" </t>
  </si>
  <si>
    <t>овощи</t>
  </si>
  <si>
    <t xml:space="preserve">Свекла вакуумной сушки 15 гр. Зеленика </t>
  </si>
  <si>
    <t>Хлеб пшеничный вит. "Подовый"</t>
  </si>
  <si>
    <t>200|8</t>
  </si>
  <si>
    <t xml:space="preserve">Тефтели рыбные с (рисом) из горбуши </t>
  </si>
  <si>
    <t>Пюре картофельное п/ф</t>
  </si>
  <si>
    <t>Чай яблочно-вишневый</t>
  </si>
  <si>
    <t>Хлеб "Дарницкий" ржано-пшенич. витамин</t>
  </si>
  <si>
    <t xml:space="preserve">хлеб "Изобилие" пшеничный витаминиз. </t>
  </si>
  <si>
    <t xml:space="preserve">мандарин свежий </t>
  </si>
  <si>
    <t>Творог "Растишка"</t>
  </si>
  <si>
    <t xml:space="preserve">Свинина тушеная в томате с перцем болгарским </t>
  </si>
  <si>
    <t xml:space="preserve">Овощи тушеные </t>
  </si>
  <si>
    <t xml:space="preserve">Напиток теплый смородиновый </t>
  </si>
  <si>
    <t xml:space="preserve">Хлеб "Московский" ржаной </t>
  </si>
  <si>
    <t>Батон нарезной в/с</t>
  </si>
  <si>
    <t xml:space="preserve">Пюре фруктовое "Сады приодонья" 125 гр. </t>
  </si>
  <si>
    <t>40\50</t>
  </si>
  <si>
    <t>200/8</t>
  </si>
  <si>
    <t>Чахохбили "По-школьному" из филе кур с томатами п/ф</t>
  </si>
  <si>
    <t>Макаронные изделия отварные (спирали)</t>
  </si>
  <si>
    <t>Напиток теплый из кураги</t>
  </si>
  <si>
    <t>Молоко питьевое клубничное обогащенное витаминами 100 мл</t>
  </si>
  <si>
    <t xml:space="preserve">Масло сладко -сливочное инд.уп 10 гр Сыроб </t>
  </si>
  <si>
    <t xml:space="preserve">Хлеб "Баварский" ржано-пшеничный </t>
  </si>
  <si>
    <t xml:space="preserve">хлеб </t>
  </si>
  <si>
    <t>Хлеб "Изобилие" пшеничный витаминиз.</t>
  </si>
  <si>
    <t>Овощная нарезка с маслом растительным</t>
  </si>
  <si>
    <t>Щи из свежей капусты с картофелем, говядиной, со сметаной и зеленью п/ф</t>
  </si>
  <si>
    <t>250/20/10/1</t>
  </si>
  <si>
    <t>Фрикасе из филе куриного п/ф</t>
  </si>
  <si>
    <t>50/40</t>
  </si>
  <si>
    <t>Макаронные изделия отварные (улитки вес)</t>
  </si>
  <si>
    <t>Напиток теплый из курагип</t>
  </si>
  <si>
    <t>Овощи свежие порционно (огурцы)</t>
  </si>
  <si>
    <t xml:space="preserve">Рассольник "Ленинградский" с мясом со сметаной </t>
  </si>
  <si>
    <t>250/20/10</t>
  </si>
  <si>
    <t>Гуляш из говядины п/ф</t>
  </si>
  <si>
    <t>овощи тушеные</t>
  </si>
  <si>
    <t>Напиток из сухофруктов</t>
  </si>
  <si>
    <t>Хлеб "Россиский" ржано- пшеничный</t>
  </si>
  <si>
    <t>Овощи свежие порционно (помидоры)</t>
  </si>
  <si>
    <t>Свекольник с говядиной, со сметаной (говядина,картофель, свекла,лук, морковь, масло, томатная паста).</t>
  </si>
  <si>
    <t>Наггетсы куриные хрустящие</t>
  </si>
  <si>
    <t>картофельные шарики запеченные п/ф</t>
  </si>
  <si>
    <t>Сок мультифруктовый восстановленный для детей "Сады придонья" 2 л</t>
  </si>
  <si>
    <t>Хлеб "Абсолютик" ржано-пшеничный</t>
  </si>
  <si>
    <t xml:space="preserve">Свекла вакуумной сушки 15гр. ТМ Зеленика </t>
  </si>
  <si>
    <t>Нежный сливочный суп-пюре из цветной капусты с зеленью и гренками п/ф</t>
  </si>
  <si>
    <t>250/20/1</t>
  </si>
  <si>
    <t>Рыбные наггетсы</t>
  </si>
  <si>
    <t>Рис приспущенный с овощ. /лук, морковь/ п/ф</t>
  </si>
  <si>
    <t>Сок яблоко-виноград восстановленный для детей 200мл "Сады придонья"</t>
  </si>
  <si>
    <t>1шт/200мл</t>
  </si>
  <si>
    <t>25.25</t>
  </si>
  <si>
    <t>Суп картофельный с мясными фрикадельками</t>
  </si>
  <si>
    <t>250/30</t>
  </si>
  <si>
    <t>Рыбные палочки из филе минтая п/ф</t>
  </si>
  <si>
    <t>Рис приспущенный</t>
  </si>
  <si>
    <t>Напиток фруктовый из яблок сушеных</t>
  </si>
  <si>
    <t>Хлеб "Рябинушка" пшеничный витамин.</t>
  </si>
  <si>
    <t>Хлеб "Дарницкий" ржано- пшенич. Витамин.</t>
  </si>
  <si>
    <t>Салат Витаминный из свежей капусты, морковью и маслом п/ф</t>
  </si>
  <si>
    <t xml:space="preserve">Суп лапша с филе куриным п/ф </t>
  </si>
  <si>
    <t>250/20</t>
  </si>
  <si>
    <t>Азу из говядины "По-новому" п/ф</t>
  </si>
  <si>
    <t>Блинчики без начинки "Домашние"</t>
  </si>
  <si>
    <t>55/40</t>
  </si>
  <si>
    <t>Плов из свинины п/ф</t>
  </si>
  <si>
    <t>Редька вакуумной сушки 15 гр ТМ Зеленика</t>
  </si>
  <si>
    <t>Хлеб "Здоровье" с отрубями пшеничный</t>
  </si>
  <si>
    <t>Фрукт яблоко свежее</t>
  </si>
  <si>
    <t>Тефтели мясные из говядины с рисом п/ф</t>
  </si>
  <si>
    <t>Морковные палочки свежие 80 гр</t>
  </si>
  <si>
    <t>1 шт/80</t>
  </si>
  <si>
    <t>Чай с апельсинами без сахара</t>
  </si>
  <si>
    <t>Хлеб "Дарницкий" ржано-пшеничный витамин</t>
  </si>
  <si>
    <t>Хлеб "Рябинушка" пшеничный витамин</t>
  </si>
  <si>
    <t>Запеканка из творога с сухофруктами и овсяным штрейзелем</t>
  </si>
  <si>
    <t>Молоко сгущеное с сахаром в инд уп 7 гр</t>
  </si>
  <si>
    <t>2шт/7гр</t>
  </si>
  <si>
    <t>Масло сладко-сливочное инд уп 10 гр Сыроб</t>
  </si>
  <si>
    <t>1шт/10 гр</t>
  </si>
  <si>
    <t>Чай с ягодно-яблочной смесью</t>
  </si>
  <si>
    <t>Хлеб "Николаевский" йодир</t>
  </si>
  <si>
    <t>Фрукт мандарин свежий</t>
  </si>
  <si>
    <t>Горбуша запеченая</t>
  </si>
  <si>
    <t>Картофельные дольки запеченный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</si>
</sst>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4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Q165" sqref="Q16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2.5703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140625" style="2" customWidth="1"/>
    <col min="12" max="16384" width="9.140625" style="2"/>
  </cols>
  <sheetData>
    <row r="1" spans="1:12" ht="15" x14ac:dyDescent="0.25">
      <c r="A1" s="1" t="s">
        <v>7</v>
      </c>
      <c r="C1" s="52" t="s">
        <v>38</v>
      </c>
      <c r="D1" s="53"/>
      <c r="E1" s="53"/>
      <c r="F1" s="12" t="s">
        <v>39</v>
      </c>
      <c r="G1" s="2" t="s">
        <v>16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 t="s">
        <v>43</v>
      </c>
      <c r="G6" s="40">
        <v>5.58</v>
      </c>
      <c r="H6" s="40">
        <v>3.24</v>
      </c>
      <c r="I6" s="40">
        <v>24.48</v>
      </c>
      <c r="J6" s="40">
        <v>154.80000000000001</v>
      </c>
      <c r="K6" s="41"/>
      <c r="L6" s="40"/>
    </row>
    <row r="7" spans="1:12" ht="15" x14ac:dyDescent="0.25">
      <c r="A7" s="23"/>
      <c r="B7" s="15"/>
      <c r="C7" s="11"/>
      <c r="D7" s="6"/>
      <c r="E7" s="42" t="s">
        <v>46</v>
      </c>
      <c r="F7" s="43" t="s">
        <v>47</v>
      </c>
      <c r="G7" s="43">
        <v>4.46</v>
      </c>
      <c r="H7" s="43">
        <v>3.59</v>
      </c>
      <c r="I7" s="43">
        <v>12.41</v>
      </c>
      <c r="J7" s="43">
        <v>83.19</v>
      </c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44</v>
      </c>
      <c r="F8" s="43">
        <v>180</v>
      </c>
      <c r="G8" s="43">
        <v>3.06</v>
      </c>
      <c r="H8" s="43">
        <v>2.48</v>
      </c>
      <c r="I8" s="43">
        <v>9.68</v>
      </c>
      <c r="J8" s="43">
        <v>72.02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45</v>
      </c>
      <c r="F9" s="43">
        <v>40</v>
      </c>
      <c r="G9" s="43">
        <v>0.36</v>
      </c>
      <c r="H9" s="43">
        <v>1.28</v>
      </c>
      <c r="I9" s="43">
        <v>19.600000000000001</v>
      </c>
      <c r="J9" s="43">
        <v>106</v>
      </c>
      <c r="K9" s="44"/>
      <c r="L9" s="43"/>
    </row>
    <row r="10" spans="1:12" ht="15" x14ac:dyDescent="0.25">
      <c r="A10" s="23"/>
      <c r="B10" s="15"/>
      <c r="C10" s="11"/>
      <c r="D10" s="7"/>
      <c r="E10" s="42" t="s">
        <v>50</v>
      </c>
      <c r="F10" s="43">
        <v>20</v>
      </c>
      <c r="G10" s="43">
        <v>0.18</v>
      </c>
      <c r="H10" s="43">
        <v>0.66</v>
      </c>
      <c r="I10" s="43">
        <v>9.6</v>
      </c>
      <c r="J10" s="43">
        <v>51.8</v>
      </c>
      <c r="K10" s="44"/>
      <c r="L10" s="43"/>
    </row>
    <row r="11" spans="1:12" ht="15" x14ac:dyDescent="0.25">
      <c r="A11" s="23"/>
      <c r="B11" s="15"/>
      <c r="C11" s="11"/>
      <c r="D11" s="7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48</v>
      </c>
      <c r="F12" s="43">
        <v>10</v>
      </c>
      <c r="G12" s="43">
        <v>0.1</v>
      </c>
      <c r="H12" s="43">
        <v>7.25</v>
      </c>
      <c r="I12" s="43">
        <v>0.14000000000000001</v>
      </c>
      <c r="J12" s="43">
        <v>66.2</v>
      </c>
      <c r="K12" s="44"/>
      <c r="L12" s="43"/>
    </row>
    <row r="13" spans="1:12" ht="15" x14ac:dyDescent="0.25">
      <c r="A13" s="23"/>
      <c r="B13" s="15"/>
      <c r="C13" s="11"/>
      <c r="D13" s="6"/>
      <c r="E13" s="42" t="s">
        <v>49</v>
      </c>
      <c r="F13" s="43">
        <v>100</v>
      </c>
      <c r="G13" s="43">
        <v>2.9</v>
      </c>
      <c r="H13" s="43">
        <v>2.5</v>
      </c>
      <c r="I13" s="43">
        <v>11.7</v>
      </c>
      <c r="J13" s="43">
        <v>80.900000000000006</v>
      </c>
      <c r="K13" s="44"/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350</v>
      </c>
      <c r="G14" s="19">
        <f t="shared" ref="G14:J14" si="0">SUM(G6:G13)</f>
        <v>16.639999999999997</v>
      </c>
      <c r="H14" s="19">
        <f t="shared" si="0"/>
        <v>21</v>
      </c>
      <c r="I14" s="19">
        <f t="shared" si="0"/>
        <v>87.61</v>
      </c>
      <c r="J14" s="19">
        <f t="shared" si="0"/>
        <v>614.91</v>
      </c>
      <c r="K14" s="25"/>
      <c r="L14" s="19">
        <f t="shared" ref="L14" si="1">SUM(L6:L13)</f>
        <v>0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 t="s">
        <v>90</v>
      </c>
      <c r="F15" s="43">
        <v>80</v>
      </c>
      <c r="G15" s="43">
        <v>0.72</v>
      </c>
      <c r="H15" s="43">
        <v>4.08</v>
      </c>
      <c r="I15" s="43">
        <v>2.3199999999999998</v>
      </c>
      <c r="J15" s="43">
        <v>49.36</v>
      </c>
      <c r="K15" s="44"/>
      <c r="L15" s="43">
        <v>23.27</v>
      </c>
    </row>
    <row r="16" spans="1:12" ht="25.5" x14ac:dyDescent="0.25">
      <c r="A16" s="23"/>
      <c r="B16" s="15"/>
      <c r="C16" s="11"/>
      <c r="D16" s="7" t="s">
        <v>26</v>
      </c>
      <c r="E16" s="42" t="s">
        <v>91</v>
      </c>
      <c r="F16" s="43" t="s">
        <v>92</v>
      </c>
      <c r="G16" s="43">
        <v>8.1300000000000008</v>
      </c>
      <c r="H16" s="43">
        <v>10.48</v>
      </c>
      <c r="I16" s="43">
        <v>9.42</v>
      </c>
      <c r="J16" s="43">
        <v>165.47</v>
      </c>
      <c r="K16" s="44"/>
      <c r="L16" s="43">
        <v>45.51</v>
      </c>
    </row>
    <row r="17" spans="1:12" ht="15" x14ac:dyDescent="0.25">
      <c r="A17" s="23"/>
      <c r="B17" s="15"/>
      <c r="C17" s="11"/>
      <c r="D17" s="7" t="s">
        <v>27</v>
      </c>
      <c r="E17" s="42" t="s">
        <v>95</v>
      </c>
      <c r="F17" s="43">
        <v>150</v>
      </c>
      <c r="G17" s="43">
        <v>5.62</v>
      </c>
      <c r="H17" s="43">
        <v>4.21</v>
      </c>
      <c r="I17" s="43">
        <v>38.39</v>
      </c>
      <c r="J17" s="43">
        <v>215.34</v>
      </c>
      <c r="K17" s="44"/>
      <c r="L17" s="43">
        <v>10.64</v>
      </c>
    </row>
    <row r="18" spans="1:12" ht="15" x14ac:dyDescent="0.25">
      <c r="A18" s="23"/>
      <c r="B18" s="15"/>
      <c r="C18" s="11"/>
      <c r="D18" s="7" t="s">
        <v>28</v>
      </c>
      <c r="E18" s="42" t="s">
        <v>93</v>
      </c>
      <c r="F18" s="43" t="s">
        <v>94</v>
      </c>
      <c r="G18" s="43">
        <v>11.15</v>
      </c>
      <c r="H18" s="43">
        <v>9.48</v>
      </c>
      <c r="I18" s="43">
        <v>2.65</v>
      </c>
      <c r="J18" s="43">
        <v>140.94999999999999</v>
      </c>
      <c r="K18" s="44"/>
      <c r="L18" s="43">
        <v>56.1</v>
      </c>
    </row>
    <row r="19" spans="1:12" ht="15" x14ac:dyDescent="0.25">
      <c r="A19" s="23"/>
      <c r="B19" s="15"/>
      <c r="C19" s="11"/>
      <c r="D19" s="7" t="s">
        <v>29</v>
      </c>
      <c r="E19" s="42" t="s">
        <v>96</v>
      </c>
      <c r="F19" s="43">
        <v>200</v>
      </c>
      <c r="G19" s="43">
        <v>0.83</v>
      </c>
      <c r="H19" s="43">
        <v>0.05</v>
      </c>
      <c r="I19" s="43">
        <v>14.15</v>
      </c>
      <c r="J19" s="43">
        <v>61.06</v>
      </c>
      <c r="K19" s="44"/>
      <c r="L19" s="43">
        <v>5.18</v>
      </c>
    </row>
    <row r="20" spans="1:12" ht="15" x14ac:dyDescent="0.25">
      <c r="A20" s="23"/>
      <c r="B20" s="15"/>
      <c r="C20" s="11"/>
      <c r="D20" s="7" t="s">
        <v>30</v>
      </c>
      <c r="E20" s="42" t="s">
        <v>56</v>
      </c>
      <c r="F20" s="43">
        <v>40</v>
      </c>
      <c r="G20" s="43">
        <v>3.23</v>
      </c>
      <c r="H20" s="43">
        <v>0.99</v>
      </c>
      <c r="I20" s="43">
        <v>18.53</v>
      </c>
      <c r="J20" s="43">
        <v>101.58</v>
      </c>
      <c r="K20" s="44"/>
      <c r="L20" s="43">
        <v>4.2300000000000004</v>
      </c>
    </row>
    <row r="21" spans="1:12" ht="15" x14ac:dyDescent="0.25">
      <c r="A21" s="23"/>
      <c r="B21" s="15"/>
      <c r="C21" s="11"/>
      <c r="D21" s="7" t="s">
        <v>31</v>
      </c>
      <c r="E21" s="42" t="s">
        <v>57</v>
      </c>
      <c r="F21" s="43">
        <v>20</v>
      </c>
      <c r="G21" s="43">
        <v>1.48</v>
      </c>
      <c r="H21" s="43">
        <v>0.46</v>
      </c>
      <c r="I21" s="43">
        <v>9.5</v>
      </c>
      <c r="J21" s="43">
        <v>48.6</v>
      </c>
      <c r="K21" s="44"/>
      <c r="L21" s="43">
        <v>2.08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490</v>
      </c>
      <c r="G24" s="19">
        <f t="shared" ref="G24:J24" si="2">SUM(G15:G23)</f>
        <v>31.160000000000004</v>
      </c>
      <c r="H24" s="19">
        <f t="shared" si="2"/>
        <v>29.75</v>
      </c>
      <c r="I24" s="19">
        <f t="shared" si="2"/>
        <v>94.960000000000008</v>
      </c>
      <c r="J24" s="19">
        <f>SUM(J15:J23)</f>
        <v>782.3599999999999</v>
      </c>
      <c r="K24" s="25"/>
      <c r="L24" s="19">
        <f t="shared" ref="L24" si="3">SUM(L15:L23)</f>
        <v>147.01000000000002</v>
      </c>
    </row>
    <row r="25" spans="1:12" ht="15" x14ac:dyDescent="0.2">
      <c r="A25" s="29">
        <f>A6</f>
        <v>1</v>
      </c>
      <c r="B25" s="30">
        <f>B6</f>
        <v>1</v>
      </c>
      <c r="C25" s="55" t="s">
        <v>4</v>
      </c>
      <c r="D25" s="56"/>
      <c r="E25" s="31"/>
      <c r="F25" s="32">
        <f>F14+F24</f>
        <v>840</v>
      </c>
      <c r="G25" s="32">
        <f t="shared" ref="G25:J25" si="4">G14+G24</f>
        <v>47.8</v>
      </c>
      <c r="H25" s="32">
        <f t="shared" si="4"/>
        <v>50.75</v>
      </c>
      <c r="I25" s="32">
        <f t="shared" si="4"/>
        <v>182.57</v>
      </c>
      <c r="J25" s="32">
        <f t="shared" si="4"/>
        <v>1397.27</v>
      </c>
      <c r="K25" s="32"/>
      <c r="L25" s="32">
        <f t="shared" ref="L25" si="5">L14+L24</f>
        <v>147.01000000000002</v>
      </c>
    </row>
    <row r="26" spans="1:12" ht="15" x14ac:dyDescent="0.25">
      <c r="A26" s="14">
        <v>1</v>
      </c>
      <c r="B26" s="15">
        <v>2</v>
      </c>
      <c r="C26" s="22" t="s">
        <v>19</v>
      </c>
      <c r="D26" s="5" t="s">
        <v>20</v>
      </c>
      <c r="E26" s="39" t="s">
        <v>51</v>
      </c>
      <c r="F26" s="40" t="s">
        <v>52</v>
      </c>
      <c r="G26" s="40">
        <v>13.96</v>
      </c>
      <c r="H26" s="40">
        <v>10.49</v>
      </c>
      <c r="I26" s="40">
        <v>15.38</v>
      </c>
      <c r="J26" s="40">
        <v>212.57</v>
      </c>
      <c r="K26" s="41"/>
      <c r="L26" s="40">
        <v>74.09</v>
      </c>
    </row>
    <row r="27" spans="1:12" ht="15" x14ac:dyDescent="0.25">
      <c r="A27" s="14"/>
      <c r="B27" s="15"/>
      <c r="C27" s="11"/>
      <c r="D27" s="6"/>
      <c r="E27" s="42" t="s">
        <v>53</v>
      </c>
      <c r="F27" s="43">
        <v>80</v>
      </c>
      <c r="G27" s="43">
        <v>0.88</v>
      </c>
      <c r="H27" s="43">
        <v>0.156</v>
      </c>
      <c r="I27" s="43">
        <v>3.04</v>
      </c>
      <c r="J27" s="43">
        <v>19.2</v>
      </c>
      <c r="K27" s="44"/>
      <c r="L27" s="43">
        <v>27.42</v>
      </c>
    </row>
    <row r="28" spans="1:12" ht="15" x14ac:dyDescent="0.25">
      <c r="A28" s="14"/>
      <c r="B28" s="15"/>
      <c r="C28" s="11"/>
      <c r="D28" s="7" t="s">
        <v>21</v>
      </c>
      <c r="E28" s="42" t="s">
        <v>54</v>
      </c>
      <c r="F28" s="43" t="s">
        <v>55</v>
      </c>
      <c r="G28" s="43">
        <v>0.06</v>
      </c>
      <c r="H28" s="43">
        <v>0.01</v>
      </c>
      <c r="I28" s="43">
        <v>5.2</v>
      </c>
      <c r="J28" s="43">
        <v>22.34</v>
      </c>
      <c r="K28" s="44"/>
      <c r="L28" s="43">
        <v>2.66</v>
      </c>
    </row>
    <row r="29" spans="1:12" ht="15" x14ac:dyDescent="0.25">
      <c r="A29" s="14"/>
      <c r="B29" s="15"/>
      <c r="C29" s="11"/>
      <c r="D29" s="7" t="s">
        <v>22</v>
      </c>
      <c r="E29" s="42" t="s">
        <v>56</v>
      </c>
      <c r="F29" s="43">
        <v>20</v>
      </c>
      <c r="G29" s="43">
        <v>1.63</v>
      </c>
      <c r="H29" s="43">
        <v>0.5</v>
      </c>
      <c r="I29" s="43">
        <v>9.34</v>
      </c>
      <c r="J29" s="43">
        <v>51.2</v>
      </c>
      <c r="K29" s="44"/>
      <c r="L29" s="43">
        <v>2.13</v>
      </c>
    </row>
    <row r="30" spans="1:12" ht="15" x14ac:dyDescent="0.25">
      <c r="A30" s="14"/>
      <c r="B30" s="15"/>
      <c r="C30" s="11"/>
      <c r="D30" s="7"/>
      <c r="E30" s="42" t="s">
        <v>57</v>
      </c>
      <c r="F30" s="43">
        <v>13</v>
      </c>
      <c r="G30" s="43">
        <v>1</v>
      </c>
      <c r="H30" s="43">
        <v>0.31</v>
      </c>
      <c r="I30" s="43">
        <v>6.39</v>
      </c>
      <c r="J30" s="43">
        <v>32.71</v>
      </c>
      <c r="K30" s="44"/>
      <c r="L30" s="43">
        <v>1.4</v>
      </c>
    </row>
    <row r="31" spans="1:12" ht="15" x14ac:dyDescent="0.25">
      <c r="A31" s="14"/>
      <c r="B31" s="15"/>
      <c r="C31" s="11"/>
      <c r="D31" s="7" t="s">
        <v>23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SUM(F26:F33)</f>
        <v>113</v>
      </c>
      <c r="G34" s="19">
        <f t="shared" ref="G34" si="6">SUM(G26:G33)</f>
        <v>17.53</v>
      </c>
      <c r="H34" s="19">
        <f t="shared" ref="H34" si="7">SUM(H26:H33)</f>
        <v>11.466000000000001</v>
      </c>
      <c r="I34" s="19">
        <f t="shared" ref="I34" si="8">SUM(I26:I33)</f>
        <v>39.35</v>
      </c>
      <c r="J34" s="19">
        <f t="shared" ref="J34:L34" si="9">SUM(J26:J33)</f>
        <v>338.02</v>
      </c>
      <c r="K34" s="25"/>
      <c r="L34" s="19">
        <f t="shared" si="9"/>
        <v>107.7</v>
      </c>
    </row>
    <row r="35" spans="1:12" ht="15" x14ac:dyDescent="0.25">
      <c r="A35" s="13">
        <f>A26</f>
        <v>1</v>
      </c>
      <c r="B35" s="13">
        <f>B26</f>
        <v>2</v>
      </c>
      <c r="C35" s="10" t="s">
        <v>24</v>
      </c>
      <c r="D35" s="7" t="s">
        <v>25</v>
      </c>
      <c r="E35" s="42" t="s">
        <v>97</v>
      </c>
      <c r="F35" s="43">
        <v>80</v>
      </c>
      <c r="G35" s="43">
        <v>0.56000000000000005</v>
      </c>
      <c r="H35" s="43">
        <v>0.08</v>
      </c>
      <c r="I35" s="43">
        <v>1.52</v>
      </c>
      <c r="J35" s="43">
        <v>8.8000000000000007</v>
      </c>
      <c r="K35" s="44"/>
      <c r="L35" s="43">
        <v>17.63</v>
      </c>
    </row>
    <row r="36" spans="1:12" ht="15" x14ac:dyDescent="0.25">
      <c r="A36" s="14"/>
      <c r="B36" s="15"/>
      <c r="C36" s="11"/>
      <c r="D36" s="7" t="s">
        <v>26</v>
      </c>
      <c r="E36" s="42" t="s">
        <v>98</v>
      </c>
      <c r="F36" s="43" t="s">
        <v>99</v>
      </c>
      <c r="G36" s="43">
        <v>8.6300000000000008</v>
      </c>
      <c r="H36" s="43">
        <v>10.67</v>
      </c>
      <c r="I36" s="43">
        <v>17.600000000000001</v>
      </c>
      <c r="J36" s="43">
        <v>201.73</v>
      </c>
      <c r="K36" s="44"/>
      <c r="L36" s="43">
        <v>50.69</v>
      </c>
    </row>
    <row r="37" spans="1:12" ht="15" x14ac:dyDescent="0.25">
      <c r="A37" s="14"/>
      <c r="B37" s="15"/>
      <c r="C37" s="11"/>
      <c r="D37" s="7" t="s">
        <v>27</v>
      </c>
      <c r="E37" s="42" t="s">
        <v>101</v>
      </c>
      <c r="F37" s="43">
        <v>150</v>
      </c>
      <c r="G37" s="43">
        <v>2.67</v>
      </c>
      <c r="H37" s="43">
        <v>1.17</v>
      </c>
      <c r="I37" s="43">
        <v>8.23</v>
      </c>
      <c r="J37" s="43">
        <v>55.94</v>
      </c>
      <c r="K37" s="44"/>
      <c r="L37" s="43">
        <v>13.88</v>
      </c>
    </row>
    <row r="38" spans="1:12" ht="15" x14ac:dyDescent="0.25">
      <c r="A38" s="14"/>
      <c r="B38" s="15"/>
      <c r="C38" s="11"/>
      <c r="D38" s="7" t="s">
        <v>28</v>
      </c>
      <c r="E38" s="42" t="s">
        <v>100</v>
      </c>
      <c r="F38" s="43" t="s">
        <v>94</v>
      </c>
      <c r="G38" s="43">
        <v>15.18</v>
      </c>
      <c r="H38" s="43">
        <v>14.17</v>
      </c>
      <c r="I38" s="43">
        <v>2.7</v>
      </c>
      <c r="J38" s="43">
        <v>198.81</v>
      </c>
      <c r="K38" s="44"/>
      <c r="L38" s="43">
        <v>72</v>
      </c>
    </row>
    <row r="39" spans="1:12" ht="15" x14ac:dyDescent="0.25">
      <c r="A39" s="14"/>
      <c r="B39" s="15"/>
      <c r="C39" s="11"/>
      <c r="D39" s="7" t="s">
        <v>29</v>
      </c>
      <c r="E39" s="42" t="s">
        <v>102</v>
      </c>
      <c r="F39" s="43">
        <v>200</v>
      </c>
      <c r="G39" s="43">
        <v>0.83</v>
      </c>
      <c r="H39" s="43">
        <v>0.05</v>
      </c>
      <c r="I39" s="43">
        <v>14.15</v>
      </c>
      <c r="J39" s="43">
        <v>61.06</v>
      </c>
      <c r="K39" s="44"/>
      <c r="L39" s="43">
        <v>2.75</v>
      </c>
    </row>
    <row r="40" spans="1:12" ht="15" x14ac:dyDescent="0.25">
      <c r="A40" s="14"/>
      <c r="B40" s="15"/>
      <c r="C40" s="11"/>
      <c r="D40" s="7" t="s">
        <v>30</v>
      </c>
      <c r="E40" s="42" t="s">
        <v>103</v>
      </c>
      <c r="F40" s="43">
        <v>20</v>
      </c>
      <c r="G40" s="43">
        <v>1.3</v>
      </c>
      <c r="H40" s="43">
        <v>0.22</v>
      </c>
      <c r="I40" s="43">
        <v>8.3000000000000007</v>
      </c>
      <c r="J40" s="43">
        <v>40.4</v>
      </c>
      <c r="K40" s="44"/>
      <c r="L40" s="43">
        <v>1.61</v>
      </c>
    </row>
    <row r="41" spans="1:12" ht="15" x14ac:dyDescent="0.25">
      <c r="A41" s="14"/>
      <c r="B41" s="15"/>
      <c r="C41" s="11"/>
      <c r="D41" s="7" t="s">
        <v>31</v>
      </c>
      <c r="E41" s="42" t="s">
        <v>65</v>
      </c>
      <c r="F41" s="43">
        <v>20</v>
      </c>
      <c r="G41" s="43">
        <v>1.4</v>
      </c>
      <c r="H41" s="43">
        <v>0.2</v>
      </c>
      <c r="I41" s="43">
        <v>9.1999999999999993</v>
      </c>
      <c r="J41" s="43">
        <v>44</v>
      </c>
      <c r="K41" s="44"/>
      <c r="L41" s="43">
        <v>1.86</v>
      </c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32</v>
      </c>
      <c r="E44" s="9"/>
      <c r="F44" s="19">
        <f>SUM(F35:F43)</f>
        <v>470</v>
      </c>
      <c r="G44" s="19">
        <f t="shared" ref="G44" si="10">SUM(G35:G43)</f>
        <v>30.569999999999997</v>
      </c>
      <c r="H44" s="19">
        <f t="shared" ref="H44" si="11">SUM(H35:H43)</f>
        <v>26.56</v>
      </c>
      <c r="I44" s="19">
        <f t="shared" ref="I44" si="12">SUM(I35:I43)</f>
        <v>61.7</v>
      </c>
      <c r="J44" s="19">
        <f>SUM(J35:J43)</f>
        <v>610.74</v>
      </c>
      <c r="K44" s="25"/>
      <c r="L44" s="19">
        <f t="shared" ref="J44:L44" si="13">SUM(L35:L43)</f>
        <v>160.42000000000002</v>
      </c>
    </row>
    <row r="45" spans="1:12" ht="15.75" customHeight="1" x14ac:dyDescent="0.2">
      <c r="A45" s="33">
        <f>A26</f>
        <v>1</v>
      </c>
      <c r="B45" s="33">
        <f>B26</f>
        <v>2</v>
      </c>
      <c r="C45" s="55" t="s">
        <v>4</v>
      </c>
      <c r="D45" s="56"/>
      <c r="E45" s="31"/>
      <c r="F45" s="32">
        <f>F34+F44</f>
        <v>583</v>
      </c>
      <c r="G45" s="32">
        <f t="shared" ref="G45" si="14">G34+G44</f>
        <v>48.099999999999994</v>
      </c>
      <c r="H45" s="32">
        <f t="shared" ref="H45" si="15">H34+H44</f>
        <v>38.025999999999996</v>
      </c>
      <c r="I45" s="32">
        <f t="shared" ref="I45" si="16">I34+I44</f>
        <v>101.05000000000001</v>
      </c>
      <c r="J45" s="32">
        <f t="shared" ref="J45:L45" si="17">J34+J44</f>
        <v>948.76</v>
      </c>
      <c r="K45" s="32"/>
      <c r="L45" s="32">
        <f t="shared" si="17"/>
        <v>268.12</v>
      </c>
    </row>
    <row r="46" spans="1:12" ht="15" x14ac:dyDescent="0.25">
      <c r="A46" s="20">
        <v>1</v>
      </c>
      <c r="B46" s="21">
        <v>3</v>
      </c>
      <c r="C46" s="22" t="s">
        <v>19</v>
      </c>
      <c r="D46" s="5" t="s">
        <v>20</v>
      </c>
      <c r="E46" s="39" t="s">
        <v>59</v>
      </c>
      <c r="F46" s="40">
        <v>90</v>
      </c>
      <c r="G46" s="40">
        <v>11.59</v>
      </c>
      <c r="H46" s="40">
        <v>3.88</v>
      </c>
      <c r="I46" s="40">
        <v>13.27</v>
      </c>
      <c r="J46" s="40">
        <v>115.41</v>
      </c>
      <c r="K46" s="41"/>
      <c r="L46" s="40">
        <v>42.76</v>
      </c>
    </row>
    <row r="47" spans="1:12" ht="15" x14ac:dyDescent="0.25">
      <c r="A47" s="23"/>
      <c r="B47" s="15"/>
      <c r="C47" s="11"/>
      <c r="D47" s="6"/>
      <c r="E47" s="42" t="s">
        <v>58</v>
      </c>
      <c r="F47" s="43">
        <v>150</v>
      </c>
      <c r="G47" s="43">
        <v>5.72</v>
      </c>
      <c r="H47" s="43">
        <v>5.1100000000000003</v>
      </c>
      <c r="I47" s="43">
        <v>25.77</v>
      </c>
      <c r="J47" s="43">
        <v>171.7</v>
      </c>
      <c r="K47" s="44"/>
      <c r="L47" s="43">
        <v>8.7200000000000006</v>
      </c>
    </row>
    <row r="48" spans="1:12" ht="15" x14ac:dyDescent="0.25">
      <c r="A48" s="23"/>
      <c r="B48" s="15"/>
      <c r="C48" s="11"/>
      <c r="D48" s="7" t="s">
        <v>21</v>
      </c>
      <c r="E48" s="42" t="s">
        <v>60</v>
      </c>
      <c r="F48" s="43" t="s">
        <v>66</v>
      </c>
      <c r="G48" s="43">
        <v>0.2</v>
      </c>
      <c r="H48" s="43">
        <v>0.05</v>
      </c>
      <c r="I48" s="43">
        <v>10.63</v>
      </c>
      <c r="J48" s="43">
        <v>44.92</v>
      </c>
      <c r="K48" s="44"/>
      <c r="L48" s="43">
        <v>7</v>
      </c>
    </row>
    <row r="49" spans="1:12" ht="15" x14ac:dyDescent="0.25">
      <c r="A49" s="23"/>
      <c r="B49" s="15"/>
      <c r="C49" s="11"/>
      <c r="D49" s="7" t="s">
        <v>22</v>
      </c>
      <c r="E49" s="42" t="s">
        <v>65</v>
      </c>
      <c r="F49" s="43">
        <v>21</v>
      </c>
      <c r="G49" s="43">
        <v>1.49</v>
      </c>
      <c r="H49" s="43">
        <v>0.21</v>
      </c>
      <c r="I49" s="43">
        <v>9.7799999999999994</v>
      </c>
      <c r="J49" s="43">
        <v>46.77</v>
      </c>
      <c r="K49" s="44"/>
      <c r="L49" s="43">
        <v>1.99</v>
      </c>
    </row>
    <row r="50" spans="1:12" ht="15" x14ac:dyDescent="0.25">
      <c r="A50" s="23"/>
      <c r="B50" s="15"/>
      <c r="C50" s="11"/>
      <c r="D50" s="7" t="s">
        <v>23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6" t="s">
        <v>61</v>
      </c>
      <c r="E51" s="42" t="s">
        <v>62</v>
      </c>
      <c r="F51" s="43">
        <v>14.43</v>
      </c>
      <c r="G51" s="43">
        <v>3</v>
      </c>
      <c r="H51" s="43">
        <v>2.5</v>
      </c>
      <c r="I51" s="43">
        <v>11</v>
      </c>
      <c r="J51" s="43">
        <v>78</v>
      </c>
      <c r="K51" s="44"/>
      <c r="L51" s="43">
        <v>14.43</v>
      </c>
    </row>
    <row r="52" spans="1:12" ht="15" x14ac:dyDescent="0.25">
      <c r="A52" s="23"/>
      <c r="B52" s="15"/>
      <c r="C52" s="11"/>
      <c r="D52" s="6" t="s">
        <v>63</v>
      </c>
      <c r="E52" s="42" t="s">
        <v>64</v>
      </c>
      <c r="F52" s="51"/>
      <c r="G52" s="43">
        <v>1.1599999999999999</v>
      </c>
      <c r="H52" s="43">
        <v>2.72</v>
      </c>
      <c r="I52" s="43">
        <v>9.7100000000000009</v>
      </c>
      <c r="J52" s="43">
        <v>67.88</v>
      </c>
      <c r="K52" s="44"/>
      <c r="L52" s="43">
        <v>32.799999999999997</v>
      </c>
    </row>
    <row r="53" spans="1:12" ht="15" x14ac:dyDescent="0.25">
      <c r="A53" s="24"/>
      <c r="B53" s="17"/>
      <c r="C53" s="8"/>
      <c r="D53" s="18" t="s">
        <v>32</v>
      </c>
      <c r="E53" s="9"/>
      <c r="F53" s="19">
        <f>SUM(F46:F52)</f>
        <v>275.43</v>
      </c>
      <c r="G53" s="19">
        <f t="shared" ref="G53" si="18">SUM(G46:G52)</f>
        <v>23.159999999999997</v>
      </c>
      <c r="H53" s="19">
        <f t="shared" ref="H53" si="19">SUM(H46:H52)</f>
        <v>14.470000000000002</v>
      </c>
      <c r="I53" s="19">
        <f t="shared" ref="I53" si="20">SUM(I46:I52)</f>
        <v>80.16</v>
      </c>
      <c r="J53" s="19">
        <f t="shared" ref="J53:L53" si="21">SUM(J46:J52)</f>
        <v>524.68000000000006</v>
      </c>
      <c r="K53" s="25"/>
      <c r="L53" s="19">
        <f t="shared" si="21"/>
        <v>107.7</v>
      </c>
    </row>
    <row r="54" spans="1:12" ht="15" x14ac:dyDescent="0.25">
      <c r="A54" s="26">
        <f>A46</f>
        <v>1</v>
      </c>
      <c r="B54" s="13">
        <f>B46</f>
        <v>3</v>
      </c>
      <c r="C54" s="10" t="s">
        <v>24</v>
      </c>
      <c r="D54" s="7" t="s">
        <v>25</v>
      </c>
      <c r="E54" s="42" t="s">
        <v>104</v>
      </c>
      <c r="F54" s="43">
        <v>80</v>
      </c>
      <c r="G54" s="43">
        <v>0.88</v>
      </c>
      <c r="H54" s="43">
        <v>0.16</v>
      </c>
      <c r="I54" s="43">
        <v>3.04</v>
      </c>
      <c r="J54" s="43">
        <v>19.2</v>
      </c>
      <c r="K54" s="44"/>
      <c r="L54" s="43">
        <v>27.42</v>
      </c>
    </row>
    <row r="55" spans="1:12" ht="38.25" x14ac:dyDescent="0.25">
      <c r="A55" s="23"/>
      <c r="B55" s="15"/>
      <c r="C55" s="11"/>
      <c r="D55" s="7" t="s">
        <v>26</v>
      </c>
      <c r="E55" s="42" t="s">
        <v>105</v>
      </c>
      <c r="F55" s="43" t="s">
        <v>99</v>
      </c>
      <c r="G55" s="43">
        <v>8.5500000000000007</v>
      </c>
      <c r="H55" s="43">
        <v>10.55</v>
      </c>
      <c r="I55" s="43">
        <v>15.23</v>
      </c>
      <c r="J55" s="43">
        <v>190.51</v>
      </c>
      <c r="K55" s="44"/>
      <c r="L55" s="43">
        <v>51.66</v>
      </c>
    </row>
    <row r="56" spans="1:12" ht="15" x14ac:dyDescent="0.25">
      <c r="A56" s="23"/>
      <c r="B56" s="15"/>
      <c r="C56" s="11"/>
      <c r="D56" s="7" t="s">
        <v>27</v>
      </c>
      <c r="E56" s="42" t="s">
        <v>107</v>
      </c>
      <c r="F56" s="43">
        <v>150</v>
      </c>
      <c r="G56" s="43">
        <v>4.5999999999999996</v>
      </c>
      <c r="H56" s="43">
        <v>7.09</v>
      </c>
      <c r="I56" s="43">
        <v>63.48</v>
      </c>
      <c r="J56" s="43">
        <v>232.28</v>
      </c>
      <c r="K56" s="44"/>
      <c r="L56" s="43">
        <v>17.93</v>
      </c>
    </row>
    <row r="57" spans="1:12" ht="15" x14ac:dyDescent="0.25">
      <c r="A57" s="23"/>
      <c r="B57" s="15"/>
      <c r="C57" s="11"/>
      <c r="D57" s="7" t="s">
        <v>28</v>
      </c>
      <c r="E57" s="42" t="s">
        <v>106</v>
      </c>
      <c r="F57" s="43">
        <v>90</v>
      </c>
      <c r="G57" s="43">
        <v>9</v>
      </c>
      <c r="H57" s="43">
        <v>11.39</v>
      </c>
      <c r="I57" s="43">
        <v>16.21</v>
      </c>
      <c r="J57" s="43">
        <v>203.3</v>
      </c>
      <c r="K57" s="44"/>
      <c r="L57" s="43">
        <v>56.51</v>
      </c>
    </row>
    <row r="58" spans="1:12" ht="25.5" x14ac:dyDescent="0.25">
      <c r="A58" s="23"/>
      <c r="B58" s="15"/>
      <c r="C58" s="11"/>
      <c r="D58" s="7" t="s">
        <v>29</v>
      </c>
      <c r="E58" s="42" t="s">
        <v>108</v>
      </c>
      <c r="F58" s="43">
        <v>200</v>
      </c>
      <c r="G58" s="43"/>
      <c r="H58" s="43"/>
      <c r="I58" s="43">
        <v>22</v>
      </c>
      <c r="J58" s="43">
        <v>90</v>
      </c>
      <c r="K58" s="44"/>
      <c r="L58" s="43">
        <v>17.93</v>
      </c>
    </row>
    <row r="59" spans="1:12" ht="15" x14ac:dyDescent="0.25">
      <c r="A59" s="23"/>
      <c r="B59" s="15"/>
      <c r="C59" s="11"/>
      <c r="D59" s="7" t="s">
        <v>30</v>
      </c>
      <c r="E59" s="42" t="s">
        <v>109</v>
      </c>
      <c r="F59" s="43">
        <v>20</v>
      </c>
      <c r="G59" s="43">
        <v>1.38</v>
      </c>
      <c r="H59" s="43">
        <v>0.34</v>
      </c>
      <c r="I59" s="43">
        <v>9.1</v>
      </c>
      <c r="J59" s="43">
        <v>47.8</v>
      </c>
      <c r="K59" s="44"/>
      <c r="L59" s="43">
        <v>2.08</v>
      </c>
    </row>
    <row r="60" spans="1:12" ht="15" x14ac:dyDescent="0.25">
      <c r="A60" s="23"/>
      <c r="B60" s="15"/>
      <c r="C60" s="11"/>
      <c r="D60" s="7" t="s">
        <v>31</v>
      </c>
      <c r="E60" s="42" t="s">
        <v>89</v>
      </c>
      <c r="F60" s="43">
        <v>27</v>
      </c>
      <c r="G60" s="43">
        <v>2.57</v>
      </c>
      <c r="H60" s="43">
        <v>1.1499999999999999</v>
      </c>
      <c r="I60" s="43">
        <v>14.2</v>
      </c>
      <c r="J60" s="43">
        <v>88.17</v>
      </c>
      <c r="K60" s="44"/>
      <c r="L60" s="43">
        <v>3.45</v>
      </c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32</v>
      </c>
      <c r="E63" s="9"/>
      <c r="F63" s="19">
        <f>SUM(F54:F62)</f>
        <v>567</v>
      </c>
      <c r="G63" s="19">
        <f t="shared" ref="G63" si="22">SUM(G54:G62)</f>
        <v>26.98</v>
      </c>
      <c r="H63" s="19">
        <f t="shared" ref="H63" si="23">SUM(H54:H62)</f>
        <v>30.68</v>
      </c>
      <c r="I63" s="19">
        <f t="shared" ref="I63" si="24">SUM(I54:I62)</f>
        <v>143.26</v>
      </c>
      <c r="J63" s="19">
        <f>SUM(J54:J62)</f>
        <v>871.25999999999988</v>
      </c>
      <c r="K63" s="25"/>
      <c r="L63" s="19">
        <f t="shared" ref="J63:L63" si="25">SUM(L54:L62)</f>
        <v>176.98</v>
      </c>
    </row>
    <row r="64" spans="1:12" ht="15.75" customHeight="1" x14ac:dyDescent="0.2">
      <c r="A64" s="29">
        <f>A46</f>
        <v>1</v>
      </c>
      <c r="B64" s="30">
        <f>B46</f>
        <v>3</v>
      </c>
      <c r="C64" s="55" t="s">
        <v>4</v>
      </c>
      <c r="D64" s="56"/>
      <c r="E64" s="31"/>
      <c r="F64" s="32">
        <f>F53+F63</f>
        <v>842.43000000000006</v>
      </c>
      <c r="G64" s="32">
        <f t="shared" ref="G64" si="26">G53+G63</f>
        <v>50.14</v>
      </c>
      <c r="H64" s="32">
        <f t="shared" ref="H64" si="27">H53+H63</f>
        <v>45.150000000000006</v>
      </c>
      <c r="I64" s="32">
        <f t="shared" ref="I64" si="28">I53+I63</f>
        <v>223.42</v>
      </c>
      <c r="J64" s="32">
        <f t="shared" ref="J64:L64" si="29">J53+J63</f>
        <v>1395.94</v>
      </c>
      <c r="K64" s="32"/>
      <c r="L64" s="32">
        <f t="shared" si="29"/>
        <v>284.68</v>
      </c>
    </row>
    <row r="65" spans="1:12" ht="15" x14ac:dyDescent="0.25">
      <c r="A65" s="20">
        <v>1</v>
      </c>
      <c r="B65" s="21">
        <v>4</v>
      </c>
      <c r="C65" s="22" t="s">
        <v>19</v>
      </c>
      <c r="D65" s="5" t="s">
        <v>20</v>
      </c>
      <c r="E65" s="39" t="s">
        <v>67</v>
      </c>
      <c r="F65" s="40">
        <v>90</v>
      </c>
      <c r="G65" s="40">
        <v>14.98</v>
      </c>
      <c r="H65" s="40">
        <v>5.32</v>
      </c>
      <c r="I65" s="40">
        <v>10.62</v>
      </c>
      <c r="J65" s="40">
        <v>150.26</v>
      </c>
      <c r="K65" s="41"/>
      <c r="L65" s="40">
        <v>47.02</v>
      </c>
    </row>
    <row r="66" spans="1:12" ht="15" x14ac:dyDescent="0.25">
      <c r="A66" s="23"/>
      <c r="B66" s="15"/>
      <c r="C66" s="11"/>
      <c r="D66" s="6"/>
      <c r="E66" s="42" t="s">
        <v>68</v>
      </c>
      <c r="F66" s="43">
        <v>150</v>
      </c>
      <c r="G66" s="43">
        <v>3.3</v>
      </c>
      <c r="H66" s="43">
        <v>4.7300000000000004</v>
      </c>
      <c r="I66" s="43">
        <v>22.12</v>
      </c>
      <c r="J66" s="43">
        <v>144.69</v>
      </c>
      <c r="K66" s="44"/>
      <c r="L66" s="43">
        <v>20.239999999999998</v>
      </c>
    </row>
    <row r="67" spans="1:12" ht="15" x14ac:dyDescent="0.25">
      <c r="A67" s="23"/>
      <c r="B67" s="15"/>
      <c r="C67" s="11"/>
      <c r="D67" s="7" t="s">
        <v>21</v>
      </c>
      <c r="E67" s="42" t="s">
        <v>69</v>
      </c>
      <c r="F67" s="43">
        <v>200</v>
      </c>
      <c r="G67" s="43">
        <v>0.06</v>
      </c>
      <c r="H67" s="43">
        <v>0.03</v>
      </c>
      <c r="I67" s="43">
        <v>7.01</v>
      </c>
      <c r="J67" s="43">
        <v>28.9</v>
      </c>
      <c r="K67" s="44"/>
      <c r="L67" s="43">
        <v>2.89</v>
      </c>
    </row>
    <row r="68" spans="1:12" ht="15" x14ac:dyDescent="0.25">
      <c r="A68" s="23"/>
      <c r="B68" s="15"/>
      <c r="C68" s="11"/>
      <c r="D68" s="7" t="s">
        <v>22</v>
      </c>
      <c r="E68" s="42" t="s">
        <v>70</v>
      </c>
      <c r="F68" s="43">
        <v>19</v>
      </c>
      <c r="G68" s="43">
        <v>1.25</v>
      </c>
      <c r="H68" s="43">
        <v>0.21</v>
      </c>
      <c r="I68" s="43">
        <v>7.79</v>
      </c>
      <c r="J68" s="43">
        <v>38</v>
      </c>
      <c r="K68" s="44"/>
      <c r="L68" s="43">
        <v>1.61</v>
      </c>
    </row>
    <row r="69" spans="1:12" ht="15" x14ac:dyDescent="0.25">
      <c r="A69" s="23"/>
      <c r="B69" s="15"/>
      <c r="C69" s="11"/>
      <c r="D69" s="7" t="s">
        <v>23</v>
      </c>
      <c r="E69" s="42" t="s">
        <v>72</v>
      </c>
      <c r="F69" s="43">
        <v>90</v>
      </c>
      <c r="G69" s="43">
        <v>0.72</v>
      </c>
      <c r="H69" s="43">
        <v>0.18</v>
      </c>
      <c r="I69" s="43">
        <v>6.75</v>
      </c>
      <c r="J69" s="43">
        <v>34.200000000000003</v>
      </c>
      <c r="K69" s="44"/>
      <c r="L69" s="43">
        <v>16.97</v>
      </c>
    </row>
    <row r="70" spans="1:12" ht="15" x14ac:dyDescent="0.25">
      <c r="A70" s="23"/>
      <c r="B70" s="15"/>
      <c r="C70" s="11"/>
      <c r="D70" s="6"/>
      <c r="E70" s="42" t="s">
        <v>71</v>
      </c>
      <c r="F70" s="43">
        <v>19</v>
      </c>
      <c r="G70" s="43">
        <v>1.81</v>
      </c>
      <c r="H70" s="43">
        <v>0.81</v>
      </c>
      <c r="I70" s="43">
        <v>9.9700000000000006</v>
      </c>
      <c r="J70" s="43">
        <v>61.86</v>
      </c>
      <c r="K70" s="44"/>
      <c r="L70" s="43">
        <v>2.41</v>
      </c>
    </row>
    <row r="71" spans="1:12" ht="15" x14ac:dyDescent="0.25">
      <c r="A71" s="23"/>
      <c r="B71" s="15"/>
      <c r="C71" s="11"/>
      <c r="D71" s="6"/>
      <c r="E71" s="42" t="s">
        <v>73</v>
      </c>
      <c r="F71" s="43"/>
      <c r="G71" s="43">
        <v>2.7</v>
      </c>
      <c r="H71" s="43">
        <v>1.57</v>
      </c>
      <c r="I71" s="43">
        <v>5.26</v>
      </c>
      <c r="J71" s="43">
        <v>45.9</v>
      </c>
      <c r="K71" s="44"/>
      <c r="L71" s="43">
        <v>16.559999999999999</v>
      </c>
    </row>
    <row r="72" spans="1:12" ht="15" x14ac:dyDescent="0.25">
      <c r="A72" s="24"/>
      <c r="B72" s="17"/>
      <c r="C72" s="8"/>
      <c r="D72" s="18" t="s">
        <v>32</v>
      </c>
      <c r="E72" s="9"/>
      <c r="F72" s="19">
        <f>SUM(F65:F71)</f>
        <v>568</v>
      </c>
      <c r="G72" s="19">
        <f t="shared" ref="G72" si="30">SUM(G65:G71)</f>
        <v>24.819999999999997</v>
      </c>
      <c r="H72" s="19">
        <f t="shared" ref="H72" si="31">SUM(H65:H71)</f>
        <v>12.850000000000001</v>
      </c>
      <c r="I72" s="19">
        <f t="shared" ref="I72" si="32">SUM(I65:I71)</f>
        <v>69.52000000000001</v>
      </c>
      <c r="J72" s="19">
        <f t="shared" ref="J72:L72" si="33">SUM(J65:J71)</f>
        <v>503.80999999999995</v>
      </c>
      <c r="K72" s="25"/>
      <c r="L72" s="19">
        <f t="shared" si="33"/>
        <v>107.7</v>
      </c>
    </row>
    <row r="73" spans="1:12" ht="15" x14ac:dyDescent="0.25">
      <c r="A73" s="26">
        <f>A65</f>
        <v>1</v>
      </c>
      <c r="B73" s="13">
        <f>B65</f>
        <v>4</v>
      </c>
      <c r="C73" s="10" t="s">
        <v>24</v>
      </c>
      <c r="D73" s="7" t="s">
        <v>25</v>
      </c>
      <c r="E73" s="42" t="s">
        <v>110</v>
      </c>
      <c r="F73" s="58">
        <v>15</v>
      </c>
      <c r="G73" s="43">
        <v>1.1599999999999999</v>
      </c>
      <c r="H73" s="43">
        <v>2.72</v>
      </c>
      <c r="I73" s="43">
        <v>9.7100000000000009</v>
      </c>
      <c r="J73" s="43">
        <v>67.88</v>
      </c>
      <c r="K73" s="44"/>
      <c r="L73" s="43">
        <v>32.799999999999997</v>
      </c>
    </row>
    <row r="74" spans="1:12" ht="25.5" x14ac:dyDescent="0.25">
      <c r="A74" s="23"/>
      <c r="B74" s="15"/>
      <c r="C74" s="11"/>
      <c r="D74" s="7" t="s">
        <v>26</v>
      </c>
      <c r="E74" s="42" t="s">
        <v>111</v>
      </c>
      <c r="F74" s="43" t="s">
        <v>112</v>
      </c>
      <c r="G74" s="43">
        <v>7.89</v>
      </c>
      <c r="H74" s="43">
        <v>13.82</v>
      </c>
      <c r="I74" s="43">
        <v>30.54</v>
      </c>
      <c r="J74" s="43">
        <v>278.76</v>
      </c>
      <c r="K74" s="44"/>
      <c r="L74" s="43">
        <v>37.01</v>
      </c>
    </row>
    <row r="75" spans="1:12" ht="15" x14ac:dyDescent="0.25">
      <c r="A75" s="23"/>
      <c r="B75" s="15"/>
      <c r="C75" s="11"/>
      <c r="D75" s="7" t="s">
        <v>27</v>
      </c>
      <c r="E75" s="42" t="s">
        <v>114</v>
      </c>
      <c r="F75" s="43">
        <v>180</v>
      </c>
      <c r="G75" s="43">
        <v>4.4000000000000004</v>
      </c>
      <c r="H75" s="43">
        <v>6.29</v>
      </c>
      <c r="I75" s="43">
        <v>43.62</v>
      </c>
      <c r="J75" s="43">
        <v>248.9</v>
      </c>
      <c r="K75" s="44"/>
      <c r="L75" s="43">
        <v>17.72</v>
      </c>
    </row>
    <row r="76" spans="1:12" ht="15" x14ac:dyDescent="0.25">
      <c r="A76" s="23"/>
      <c r="B76" s="15"/>
      <c r="C76" s="11"/>
      <c r="D76" s="7" t="s">
        <v>28</v>
      </c>
      <c r="E76" s="42" t="s">
        <v>113</v>
      </c>
      <c r="F76" s="43">
        <v>90</v>
      </c>
      <c r="G76" s="43">
        <v>7.84</v>
      </c>
      <c r="H76" s="43">
        <v>2.67</v>
      </c>
      <c r="I76" s="43">
        <v>17.05</v>
      </c>
      <c r="J76" s="43">
        <v>123.53</v>
      </c>
      <c r="K76" s="44"/>
      <c r="L76" s="43">
        <v>29.28</v>
      </c>
    </row>
    <row r="77" spans="1:12" ht="25.5" x14ac:dyDescent="0.25">
      <c r="A77" s="23"/>
      <c r="B77" s="15"/>
      <c r="C77" s="11"/>
      <c r="D77" s="7" t="s">
        <v>29</v>
      </c>
      <c r="E77" s="42" t="s">
        <v>115</v>
      </c>
      <c r="F77" s="43" t="s">
        <v>116</v>
      </c>
      <c r="G77" s="43"/>
      <c r="H77" s="43"/>
      <c r="I77" s="43">
        <v>23</v>
      </c>
      <c r="J77" s="43">
        <v>92</v>
      </c>
      <c r="K77" s="44"/>
      <c r="L77" s="43" t="s">
        <v>117</v>
      </c>
    </row>
    <row r="78" spans="1:12" ht="15" x14ac:dyDescent="0.25">
      <c r="A78" s="23"/>
      <c r="B78" s="15"/>
      <c r="C78" s="11"/>
      <c r="D78" s="7" t="s">
        <v>30</v>
      </c>
      <c r="E78" s="42" t="s">
        <v>78</v>
      </c>
      <c r="F78" s="43">
        <v>23</v>
      </c>
      <c r="G78" s="43">
        <v>1.78</v>
      </c>
      <c r="H78" s="43">
        <v>0.69</v>
      </c>
      <c r="I78" s="43">
        <v>11.56</v>
      </c>
      <c r="J78" s="43">
        <v>59.75</v>
      </c>
      <c r="K78" s="44"/>
      <c r="L78" s="43">
        <v>2.46</v>
      </c>
    </row>
    <row r="79" spans="1:12" ht="15" x14ac:dyDescent="0.25">
      <c r="A79" s="23"/>
      <c r="B79" s="15"/>
      <c r="C79" s="11"/>
      <c r="D79" s="7" t="s">
        <v>31</v>
      </c>
      <c r="E79" s="42" t="s">
        <v>77</v>
      </c>
      <c r="F79" s="43">
        <v>17</v>
      </c>
      <c r="G79" s="43">
        <v>1.23</v>
      </c>
      <c r="H79" s="43">
        <v>0.22</v>
      </c>
      <c r="I79" s="43">
        <v>6.14</v>
      </c>
      <c r="J79" s="43">
        <v>31.56</v>
      </c>
      <c r="K79" s="44"/>
      <c r="L79" s="43">
        <v>1.46</v>
      </c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32</v>
      </c>
      <c r="E82" s="9"/>
      <c r="F82" s="19">
        <f>SUM(F73:F81)</f>
        <v>325</v>
      </c>
      <c r="G82" s="19">
        <f t="shared" ref="G82" si="34">SUM(G73:G81)</f>
        <v>24.3</v>
      </c>
      <c r="H82" s="19">
        <f t="shared" ref="H82" si="35">SUM(H73:H81)</f>
        <v>26.41</v>
      </c>
      <c r="I82" s="19">
        <f t="shared" ref="I82" si="36">SUM(I73:I81)</f>
        <v>141.61999999999998</v>
      </c>
      <c r="J82" s="19">
        <f>SUM(J73:J81)</f>
        <v>902.37999999999988</v>
      </c>
      <c r="K82" s="25"/>
      <c r="L82" s="19">
        <f t="shared" ref="J82:L82" si="37">SUM(L73:L81)</f>
        <v>120.72999999999999</v>
      </c>
    </row>
    <row r="83" spans="1:12" ht="15.75" customHeight="1" x14ac:dyDescent="0.2">
      <c r="A83" s="29">
        <f>A65</f>
        <v>1</v>
      </c>
      <c r="B83" s="30">
        <f>B65</f>
        <v>4</v>
      </c>
      <c r="C83" s="55" t="s">
        <v>4</v>
      </c>
      <c r="D83" s="56"/>
      <c r="E83" s="31"/>
      <c r="F83" s="32">
        <f>F72+F82</f>
        <v>893</v>
      </c>
      <c r="G83" s="32">
        <f t="shared" ref="G83" si="38">G72+G82</f>
        <v>49.12</v>
      </c>
      <c r="H83" s="32">
        <f t="shared" ref="H83" si="39">H72+H82</f>
        <v>39.260000000000005</v>
      </c>
      <c r="I83" s="32">
        <f t="shared" ref="I83" si="40">I72+I82</f>
        <v>211.14</v>
      </c>
      <c r="J83" s="32">
        <f t="shared" ref="J83:L83" si="41">J72+J82</f>
        <v>1406.1899999999998</v>
      </c>
      <c r="K83" s="32"/>
      <c r="L83" s="32">
        <f t="shared" si="41"/>
        <v>228.43</v>
      </c>
    </row>
    <row r="84" spans="1:12" ht="15" x14ac:dyDescent="0.25">
      <c r="A84" s="20">
        <v>1</v>
      </c>
      <c r="B84" s="21">
        <v>5</v>
      </c>
      <c r="C84" s="22" t="s">
        <v>19</v>
      </c>
      <c r="D84" s="5" t="s">
        <v>20</v>
      </c>
      <c r="E84" s="39" t="s">
        <v>74</v>
      </c>
      <c r="F84" s="40" t="s">
        <v>80</v>
      </c>
      <c r="G84" s="40">
        <v>12.49</v>
      </c>
      <c r="H84" s="40">
        <v>16.350000000000001</v>
      </c>
      <c r="I84" s="40">
        <v>3.36</v>
      </c>
      <c r="J84" s="40">
        <v>213.44</v>
      </c>
      <c r="K84" s="41"/>
      <c r="L84" s="40">
        <v>48.96</v>
      </c>
    </row>
    <row r="85" spans="1:12" ht="15" x14ac:dyDescent="0.25">
      <c r="A85" s="23"/>
      <c r="B85" s="15"/>
      <c r="C85" s="11"/>
      <c r="D85" s="6"/>
      <c r="E85" s="42" t="s">
        <v>75</v>
      </c>
      <c r="F85" s="43">
        <v>180</v>
      </c>
      <c r="G85" s="43">
        <v>3.2</v>
      </c>
      <c r="H85" s="43">
        <v>1.4</v>
      </c>
      <c r="I85" s="43">
        <v>9.8800000000000008</v>
      </c>
      <c r="J85" s="43">
        <v>67.13</v>
      </c>
      <c r="K85" s="44"/>
      <c r="L85" s="43">
        <v>16.649999999999999</v>
      </c>
    </row>
    <row r="86" spans="1:12" ht="15" x14ac:dyDescent="0.25">
      <c r="A86" s="23"/>
      <c r="B86" s="15"/>
      <c r="C86" s="11"/>
      <c r="D86" s="7" t="s">
        <v>21</v>
      </c>
      <c r="E86" s="42" t="s">
        <v>76</v>
      </c>
      <c r="F86" s="43" t="s">
        <v>81</v>
      </c>
      <c r="G86" s="43">
        <v>0.25</v>
      </c>
      <c r="H86" s="43">
        <v>0.1</v>
      </c>
      <c r="I86" s="43">
        <v>9.81</v>
      </c>
      <c r="J86" s="43">
        <v>42.92</v>
      </c>
      <c r="K86" s="44"/>
      <c r="L86" s="43">
        <v>12.45</v>
      </c>
    </row>
    <row r="87" spans="1:12" ht="15" x14ac:dyDescent="0.25">
      <c r="A87" s="23"/>
      <c r="B87" s="15"/>
      <c r="C87" s="11"/>
      <c r="D87" s="7" t="s">
        <v>22</v>
      </c>
      <c r="E87" s="42" t="s">
        <v>77</v>
      </c>
      <c r="F87" s="43">
        <v>20</v>
      </c>
      <c r="G87" s="43">
        <v>1.46</v>
      </c>
      <c r="H87" s="43">
        <v>0.26</v>
      </c>
      <c r="I87" s="43">
        <v>7.28</v>
      </c>
      <c r="J87" s="43">
        <v>37.4</v>
      </c>
      <c r="K87" s="44"/>
      <c r="L87" s="43">
        <v>1.74</v>
      </c>
    </row>
    <row r="88" spans="1:12" ht="15" x14ac:dyDescent="0.25">
      <c r="A88" s="23"/>
      <c r="B88" s="15"/>
      <c r="C88" s="11"/>
      <c r="D88" s="7" t="s">
        <v>23</v>
      </c>
      <c r="E88" s="42" t="s">
        <v>79</v>
      </c>
      <c r="F88" s="43">
        <v>125</v>
      </c>
      <c r="G88" s="43"/>
      <c r="H88" s="43"/>
      <c r="I88" s="43">
        <v>17.440000000000001</v>
      </c>
      <c r="J88" s="43">
        <v>69.75</v>
      </c>
      <c r="K88" s="44"/>
      <c r="L88" s="43">
        <v>24.36</v>
      </c>
    </row>
    <row r="89" spans="1:12" ht="15" x14ac:dyDescent="0.25">
      <c r="A89" s="23"/>
      <c r="B89" s="15"/>
      <c r="C89" s="11"/>
      <c r="D89" s="6"/>
      <c r="E89" s="42" t="s">
        <v>78</v>
      </c>
      <c r="F89" s="43">
        <v>33</v>
      </c>
      <c r="G89" s="43">
        <v>2.56</v>
      </c>
      <c r="H89" s="43">
        <v>1</v>
      </c>
      <c r="I89" s="43">
        <v>16.64</v>
      </c>
      <c r="J89" s="43">
        <v>86.01</v>
      </c>
      <c r="K89" s="44"/>
      <c r="L89" s="43">
        <v>3.54</v>
      </c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4"/>
      <c r="B91" s="17"/>
      <c r="C91" s="8"/>
      <c r="D91" s="18" t="s">
        <v>32</v>
      </c>
      <c r="E91" s="9"/>
      <c r="F91" s="19">
        <f>SUM(F84:F90)</f>
        <v>358</v>
      </c>
      <c r="G91" s="19">
        <f t="shared" ref="G91" si="42">SUM(G84:G90)</f>
        <v>19.96</v>
      </c>
      <c r="H91" s="19">
        <f t="shared" ref="H91" si="43">SUM(H84:H90)</f>
        <v>19.110000000000003</v>
      </c>
      <c r="I91" s="19">
        <f t="shared" ref="I91" si="44">SUM(I84:I90)</f>
        <v>64.41</v>
      </c>
      <c r="J91" s="19">
        <f t="shared" ref="J91:L91" si="45">SUM(J84:J90)</f>
        <v>516.65</v>
      </c>
      <c r="K91" s="25"/>
      <c r="L91" s="19">
        <f t="shared" si="45"/>
        <v>107.7</v>
      </c>
    </row>
    <row r="92" spans="1:12" ht="15" x14ac:dyDescent="0.25">
      <c r="A92" s="26">
        <f>A84</f>
        <v>1</v>
      </c>
      <c r="B92" s="13">
        <f>B84</f>
        <v>5</v>
      </c>
      <c r="C92" s="10" t="s">
        <v>24</v>
      </c>
      <c r="D92" s="7" t="s">
        <v>25</v>
      </c>
      <c r="E92" s="42" t="s">
        <v>97</v>
      </c>
      <c r="F92" s="43">
        <v>80</v>
      </c>
      <c r="G92" s="43">
        <v>0.56000000000000005</v>
      </c>
      <c r="H92" s="43">
        <v>0.08</v>
      </c>
      <c r="I92" s="43">
        <v>1.52</v>
      </c>
      <c r="J92" s="43">
        <v>8.8000000000000007</v>
      </c>
      <c r="K92" s="44"/>
      <c r="L92" s="43">
        <v>17.63</v>
      </c>
    </row>
    <row r="93" spans="1:12" ht="15" x14ac:dyDescent="0.25">
      <c r="A93" s="23"/>
      <c r="B93" s="15"/>
      <c r="C93" s="11"/>
      <c r="D93" s="7" t="s">
        <v>26</v>
      </c>
      <c r="E93" s="42" t="s">
        <v>118</v>
      </c>
      <c r="F93" s="43" t="s">
        <v>119</v>
      </c>
      <c r="G93" s="43">
        <v>8.6</v>
      </c>
      <c r="H93" s="43">
        <v>8.56</v>
      </c>
      <c r="I93" s="43">
        <v>14.47</v>
      </c>
      <c r="J93" s="43">
        <v>169.45</v>
      </c>
      <c r="K93" s="44"/>
      <c r="L93" s="43">
        <v>42.68</v>
      </c>
    </row>
    <row r="94" spans="1:12" ht="15" x14ac:dyDescent="0.25">
      <c r="A94" s="23"/>
      <c r="B94" s="15"/>
      <c r="C94" s="11"/>
      <c r="D94" s="7" t="s">
        <v>27</v>
      </c>
      <c r="E94" s="42" t="s">
        <v>121</v>
      </c>
      <c r="F94" s="43">
        <v>150</v>
      </c>
      <c r="G94" s="43">
        <v>3.55</v>
      </c>
      <c r="H94" s="43">
        <v>4.13</v>
      </c>
      <c r="I94" s="43">
        <v>37.07</v>
      </c>
      <c r="J94" s="43">
        <v>199.6</v>
      </c>
      <c r="K94" s="44"/>
      <c r="L94" s="43">
        <v>11.95</v>
      </c>
    </row>
    <row r="95" spans="1:12" ht="15" x14ac:dyDescent="0.25">
      <c r="A95" s="23"/>
      <c r="B95" s="15"/>
      <c r="C95" s="11"/>
      <c r="D95" s="7" t="s">
        <v>28</v>
      </c>
      <c r="E95" s="42" t="s">
        <v>120</v>
      </c>
      <c r="F95" s="43">
        <v>90</v>
      </c>
      <c r="G95" s="43">
        <v>8.1</v>
      </c>
      <c r="H95" s="43">
        <v>2.7</v>
      </c>
      <c r="I95" s="43">
        <v>17.13</v>
      </c>
      <c r="J95" s="43">
        <v>120.39</v>
      </c>
      <c r="K95" s="44"/>
      <c r="L95" s="43">
        <v>41.7</v>
      </c>
    </row>
    <row r="96" spans="1:12" ht="15" x14ac:dyDescent="0.25">
      <c r="A96" s="23"/>
      <c r="B96" s="15"/>
      <c r="C96" s="11"/>
      <c r="D96" s="7" t="s">
        <v>29</v>
      </c>
      <c r="E96" s="42" t="s">
        <v>122</v>
      </c>
      <c r="F96" s="43">
        <v>200</v>
      </c>
      <c r="G96" s="43">
        <v>0.83</v>
      </c>
      <c r="H96" s="43">
        <v>0.05</v>
      </c>
      <c r="I96" s="43">
        <v>14.15</v>
      </c>
      <c r="J96" s="43">
        <v>61.06</v>
      </c>
      <c r="K96" s="44"/>
      <c r="L96" s="43">
        <v>3.9</v>
      </c>
    </row>
    <row r="97" spans="1:12" ht="15" x14ac:dyDescent="0.25">
      <c r="A97" s="23"/>
      <c r="B97" s="15"/>
      <c r="C97" s="11"/>
      <c r="D97" s="7" t="s">
        <v>30</v>
      </c>
      <c r="E97" s="42" t="s">
        <v>123</v>
      </c>
      <c r="F97" s="43">
        <v>25</v>
      </c>
      <c r="G97" s="43">
        <v>1.96</v>
      </c>
      <c r="H97" s="43">
        <v>0.32</v>
      </c>
      <c r="I97" s="43">
        <v>12.76</v>
      </c>
      <c r="J97" s="43">
        <v>61.86</v>
      </c>
      <c r="K97" s="44"/>
      <c r="L97" s="43">
        <v>2.17</v>
      </c>
    </row>
    <row r="98" spans="1:12" ht="15" x14ac:dyDescent="0.25">
      <c r="A98" s="23"/>
      <c r="B98" s="15"/>
      <c r="C98" s="11"/>
      <c r="D98" s="7" t="s">
        <v>31</v>
      </c>
      <c r="E98" s="42" t="s">
        <v>124</v>
      </c>
      <c r="F98" s="43">
        <v>19</v>
      </c>
      <c r="G98" s="43">
        <v>1.25</v>
      </c>
      <c r="H98" s="43">
        <v>0.21</v>
      </c>
      <c r="I98" s="43">
        <v>7.79</v>
      </c>
      <c r="J98" s="43">
        <v>38</v>
      </c>
      <c r="K98" s="44"/>
      <c r="L98" s="43">
        <v>1.61</v>
      </c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32</v>
      </c>
      <c r="E101" s="9"/>
      <c r="F101" s="19">
        <f>SUM(F92:F100)</f>
        <v>564</v>
      </c>
      <c r="G101" s="19">
        <f t="shared" ref="G101" si="46">SUM(G92:G100)</f>
        <v>24.85</v>
      </c>
      <c r="H101" s="19">
        <f t="shared" ref="H101" si="47">SUM(H92:H100)</f>
        <v>16.05</v>
      </c>
      <c r="I101" s="19">
        <f t="shared" ref="I101" si="48">SUM(I92:I100)</f>
        <v>104.89000000000001</v>
      </c>
      <c r="J101" s="19">
        <f>SUM(J92:J100)</f>
        <v>659.16</v>
      </c>
      <c r="K101" s="25"/>
      <c r="L101" s="19">
        <f t="shared" ref="J101:L101" si="49">SUM(L92:L100)</f>
        <v>121.64000000000001</v>
      </c>
    </row>
    <row r="102" spans="1:12" ht="15.75" customHeight="1" x14ac:dyDescent="0.2">
      <c r="A102" s="29">
        <f>A84</f>
        <v>1</v>
      </c>
      <c r="B102" s="30">
        <f>B84</f>
        <v>5</v>
      </c>
      <c r="C102" s="55" t="s">
        <v>4</v>
      </c>
      <c r="D102" s="56"/>
      <c r="E102" s="31"/>
      <c r="F102" s="32">
        <f>F91+F101</f>
        <v>922</v>
      </c>
      <c r="G102" s="32">
        <f t="shared" ref="G102" si="50">G91+G101</f>
        <v>44.81</v>
      </c>
      <c r="H102" s="32">
        <f t="shared" ref="H102" si="51">H91+H101</f>
        <v>35.160000000000004</v>
      </c>
      <c r="I102" s="32">
        <f t="shared" ref="I102" si="52">I91+I101</f>
        <v>169.3</v>
      </c>
      <c r="J102" s="32">
        <f t="shared" ref="J102:L102" si="53">J91+J101</f>
        <v>1175.81</v>
      </c>
      <c r="K102" s="32"/>
      <c r="L102" s="32">
        <f t="shared" si="53"/>
        <v>229.34000000000003</v>
      </c>
    </row>
    <row r="103" spans="1:12" ht="15" x14ac:dyDescent="0.25">
      <c r="A103" s="20">
        <v>2</v>
      </c>
      <c r="B103" s="21">
        <v>1</v>
      </c>
      <c r="C103" s="22" t="s">
        <v>19</v>
      </c>
      <c r="D103" s="5" t="s">
        <v>20</v>
      </c>
      <c r="E103" s="39" t="s">
        <v>82</v>
      </c>
      <c r="F103" s="40" t="s">
        <v>130</v>
      </c>
      <c r="G103" s="40">
        <v>12.22</v>
      </c>
      <c r="H103" s="40">
        <v>3.92</v>
      </c>
      <c r="I103" s="40">
        <v>3.92</v>
      </c>
      <c r="J103" s="40">
        <v>100.62</v>
      </c>
      <c r="K103" s="41"/>
      <c r="L103" s="40">
        <v>57.89</v>
      </c>
    </row>
    <row r="104" spans="1:12" ht="15" x14ac:dyDescent="0.25">
      <c r="A104" s="23"/>
      <c r="B104" s="15"/>
      <c r="C104" s="11"/>
      <c r="D104" s="6"/>
      <c r="E104" s="42" t="s">
        <v>83</v>
      </c>
      <c r="F104" s="43">
        <v>170</v>
      </c>
      <c r="G104" s="43">
        <v>6.37</v>
      </c>
      <c r="H104" s="43">
        <v>4.78</v>
      </c>
      <c r="I104" s="43">
        <v>43.51</v>
      </c>
      <c r="J104" s="43">
        <v>244.05</v>
      </c>
      <c r="K104" s="44"/>
      <c r="L104" s="43">
        <v>12.06</v>
      </c>
    </row>
    <row r="105" spans="1:12" ht="15" x14ac:dyDescent="0.25">
      <c r="A105" s="23"/>
      <c r="B105" s="15"/>
      <c r="C105" s="11"/>
      <c r="D105" s="7" t="s">
        <v>21</v>
      </c>
      <c r="E105" s="42" t="s">
        <v>84</v>
      </c>
      <c r="F105" s="43">
        <v>200</v>
      </c>
      <c r="G105" s="43">
        <v>0.83</v>
      </c>
      <c r="H105" s="43">
        <v>0.05</v>
      </c>
      <c r="I105" s="43">
        <v>14.15</v>
      </c>
      <c r="J105" s="43">
        <v>61.06</v>
      </c>
      <c r="K105" s="44"/>
      <c r="L105" s="43">
        <v>5.18</v>
      </c>
    </row>
    <row r="106" spans="1:12" ht="15" x14ac:dyDescent="0.25">
      <c r="A106" s="23"/>
      <c r="B106" s="15"/>
      <c r="C106" s="11"/>
      <c r="D106" s="7" t="s">
        <v>22</v>
      </c>
      <c r="E106" s="42" t="s">
        <v>87</v>
      </c>
      <c r="F106" s="43">
        <v>24</v>
      </c>
      <c r="G106" s="43">
        <v>1.64</v>
      </c>
      <c r="H106" s="43">
        <v>0.81</v>
      </c>
      <c r="I106" s="43">
        <v>9.7200000000000006</v>
      </c>
      <c r="J106" s="43">
        <v>55.99</v>
      </c>
      <c r="K106" s="44"/>
      <c r="L106" s="43">
        <v>3.5</v>
      </c>
    </row>
    <row r="107" spans="1:12" ht="15" x14ac:dyDescent="0.25">
      <c r="A107" s="23"/>
      <c r="B107" s="15"/>
      <c r="C107" s="11"/>
      <c r="D107" s="7" t="s">
        <v>88</v>
      </c>
      <c r="E107" s="42" t="s">
        <v>89</v>
      </c>
      <c r="F107" s="43">
        <v>30</v>
      </c>
      <c r="G107" s="43">
        <v>2.88</v>
      </c>
      <c r="H107" s="43">
        <v>1.29</v>
      </c>
      <c r="I107" s="43">
        <v>15.9</v>
      </c>
      <c r="J107" s="43">
        <v>98.7</v>
      </c>
      <c r="K107" s="44"/>
      <c r="L107" s="43">
        <v>3.85</v>
      </c>
    </row>
    <row r="108" spans="1:12" ht="25.5" x14ac:dyDescent="0.25">
      <c r="A108" s="23"/>
      <c r="B108" s="15"/>
      <c r="C108" s="11"/>
      <c r="D108" s="6"/>
      <c r="E108" s="42" t="s">
        <v>85</v>
      </c>
      <c r="F108" s="43">
        <v>100</v>
      </c>
      <c r="G108" s="43">
        <v>2.9</v>
      </c>
      <c r="H108" s="43">
        <v>2.5</v>
      </c>
      <c r="I108" s="43">
        <v>11.7</v>
      </c>
      <c r="J108" s="43">
        <v>80.900000000000006</v>
      </c>
      <c r="K108" s="44"/>
      <c r="L108" s="43">
        <v>16.25</v>
      </c>
    </row>
    <row r="109" spans="1:12" ht="15" x14ac:dyDescent="0.25">
      <c r="A109" s="23"/>
      <c r="B109" s="15"/>
      <c r="C109" s="11"/>
      <c r="D109" s="6"/>
      <c r="E109" s="42" t="s">
        <v>86</v>
      </c>
      <c r="F109" s="43">
        <v>10</v>
      </c>
      <c r="G109" s="43">
        <v>0.1</v>
      </c>
      <c r="H109" s="43">
        <v>7.25</v>
      </c>
      <c r="I109" s="43">
        <v>0.14000000000000001</v>
      </c>
      <c r="J109" s="43">
        <v>66.099999999999994</v>
      </c>
      <c r="K109" s="44"/>
      <c r="L109" s="43">
        <v>8.9700000000000006</v>
      </c>
    </row>
    <row r="110" spans="1:12" ht="15" x14ac:dyDescent="0.25">
      <c r="A110" s="24"/>
      <c r="B110" s="17"/>
      <c r="C110" s="8"/>
      <c r="D110" s="18" t="s">
        <v>32</v>
      </c>
      <c r="E110" s="9"/>
      <c r="F110" s="19">
        <f>SUM(F103:F109)</f>
        <v>534</v>
      </c>
      <c r="G110" s="19">
        <f t="shared" ref="G110:J110" si="54">SUM(G103:G109)</f>
        <v>26.939999999999998</v>
      </c>
      <c r="H110" s="19">
        <f t="shared" si="54"/>
        <v>20.6</v>
      </c>
      <c r="I110" s="19">
        <f t="shared" si="54"/>
        <v>99.04</v>
      </c>
      <c r="J110" s="19">
        <f t="shared" si="54"/>
        <v>707.42000000000007</v>
      </c>
      <c r="K110" s="25"/>
      <c r="L110" s="19">
        <f t="shared" ref="L110" si="55">SUM(L103:L109)</f>
        <v>107.69999999999999</v>
      </c>
    </row>
    <row r="111" spans="1:12" ht="25.5" x14ac:dyDescent="0.25">
      <c r="A111" s="26">
        <f>A103</f>
        <v>2</v>
      </c>
      <c r="B111" s="13">
        <f>B103</f>
        <v>1</v>
      </c>
      <c r="C111" s="10" t="s">
        <v>24</v>
      </c>
      <c r="D111" s="7" t="s">
        <v>25</v>
      </c>
      <c r="E111" s="42" t="s">
        <v>125</v>
      </c>
      <c r="F111" s="43">
        <v>80</v>
      </c>
      <c r="G111" s="43">
        <v>1.3</v>
      </c>
      <c r="H111" s="43">
        <v>4.04</v>
      </c>
      <c r="I111" s="43">
        <v>4.78</v>
      </c>
      <c r="J111" s="43">
        <v>61.05</v>
      </c>
      <c r="K111" s="44"/>
      <c r="L111" s="43">
        <v>6.04</v>
      </c>
    </row>
    <row r="112" spans="1:12" ht="15" x14ac:dyDescent="0.25">
      <c r="A112" s="23"/>
      <c r="B112" s="15"/>
      <c r="C112" s="11"/>
      <c r="D112" s="7" t="s">
        <v>26</v>
      </c>
      <c r="E112" s="42" t="s">
        <v>126</v>
      </c>
      <c r="F112" s="43" t="s">
        <v>127</v>
      </c>
      <c r="G112" s="43">
        <v>5.48</v>
      </c>
      <c r="H112" s="43">
        <v>4.93</v>
      </c>
      <c r="I112" s="43">
        <v>13.81</v>
      </c>
      <c r="J112" s="43">
        <v>121.87</v>
      </c>
      <c r="K112" s="44"/>
      <c r="L112" s="43">
        <v>31.6</v>
      </c>
    </row>
    <row r="113" spans="1:12" ht="15" x14ac:dyDescent="0.25">
      <c r="A113" s="23"/>
      <c r="B113" s="15"/>
      <c r="C113" s="11"/>
      <c r="D113" s="7" t="s">
        <v>27</v>
      </c>
      <c r="E113" s="42" t="s">
        <v>68</v>
      </c>
      <c r="F113" s="43">
        <v>160</v>
      </c>
      <c r="G113" s="43">
        <v>3.52</v>
      </c>
      <c r="H113" s="43">
        <v>5.05</v>
      </c>
      <c r="I113" s="43">
        <v>23.6</v>
      </c>
      <c r="J113" s="43">
        <v>154.34</v>
      </c>
      <c r="K113" s="44"/>
      <c r="L113" s="43">
        <v>21.59</v>
      </c>
    </row>
    <row r="114" spans="1:12" ht="15" x14ac:dyDescent="0.25">
      <c r="A114" s="23"/>
      <c r="B114" s="15"/>
      <c r="C114" s="11"/>
      <c r="D114" s="7" t="s">
        <v>28</v>
      </c>
      <c r="E114" s="42" t="s">
        <v>128</v>
      </c>
      <c r="F114" s="43" t="s">
        <v>94</v>
      </c>
      <c r="G114" s="43">
        <v>15.28</v>
      </c>
      <c r="H114" s="43">
        <v>14.68</v>
      </c>
      <c r="I114" s="43">
        <v>3</v>
      </c>
      <c r="J114" s="43">
        <v>205.23</v>
      </c>
      <c r="K114" s="44"/>
      <c r="L114" s="43">
        <v>76.44</v>
      </c>
    </row>
    <row r="115" spans="1:12" ht="25.5" x14ac:dyDescent="0.25">
      <c r="A115" s="23"/>
      <c r="B115" s="15"/>
      <c r="C115" s="11"/>
      <c r="D115" s="7" t="s">
        <v>29</v>
      </c>
      <c r="E115" s="42" t="s">
        <v>115</v>
      </c>
      <c r="F115" s="43" t="s">
        <v>116</v>
      </c>
      <c r="G115" s="43"/>
      <c r="H115" s="43"/>
      <c r="I115" s="43">
        <v>23</v>
      </c>
      <c r="J115" s="43">
        <v>92</v>
      </c>
      <c r="K115" s="44"/>
      <c r="L115" s="43">
        <v>25.25</v>
      </c>
    </row>
    <row r="116" spans="1:12" ht="15" x14ac:dyDescent="0.25">
      <c r="A116" s="23"/>
      <c r="B116" s="15"/>
      <c r="C116" s="11"/>
      <c r="D116" s="7" t="s">
        <v>30</v>
      </c>
      <c r="E116" s="42" t="s">
        <v>89</v>
      </c>
      <c r="F116" s="43">
        <v>23</v>
      </c>
      <c r="G116" s="43">
        <v>2.2200000000000002</v>
      </c>
      <c r="H116" s="43">
        <v>0.99</v>
      </c>
      <c r="I116" s="43">
        <v>12.23</v>
      </c>
      <c r="J116" s="43">
        <v>75.92</v>
      </c>
      <c r="K116" s="44"/>
      <c r="L116" s="43">
        <v>2.96</v>
      </c>
    </row>
    <row r="117" spans="1:12" ht="15" x14ac:dyDescent="0.25">
      <c r="A117" s="23"/>
      <c r="B117" s="15"/>
      <c r="C117" s="11"/>
      <c r="D117" s="7" t="s">
        <v>31</v>
      </c>
      <c r="E117" s="42" t="s">
        <v>87</v>
      </c>
      <c r="F117" s="43">
        <v>20</v>
      </c>
      <c r="G117" s="43">
        <v>1.38</v>
      </c>
      <c r="H117" s="43">
        <v>0.68</v>
      </c>
      <c r="I117" s="43">
        <v>8.16</v>
      </c>
      <c r="J117" s="43">
        <v>47</v>
      </c>
      <c r="K117" s="44"/>
      <c r="L117" s="43">
        <v>2.94</v>
      </c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SUM(F111:F119)</f>
        <v>283</v>
      </c>
      <c r="G120" s="19">
        <f t="shared" ref="G120:J120" si="56">SUM(G111:G119)</f>
        <v>29.179999999999996</v>
      </c>
      <c r="H120" s="19">
        <f t="shared" si="56"/>
        <v>30.369999999999997</v>
      </c>
      <c r="I120" s="19">
        <f t="shared" si="56"/>
        <v>88.58</v>
      </c>
      <c r="J120" s="19">
        <f>SUM(J111:J119)</f>
        <v>757.41</v>
      </c>
      <c r="K120" s="25"/>
      <c r="L120" s="19">
        <f t="shared" ref="L120" si="57">SUM(L111:L119)</f>
        <v>166.82000000000002</v>
      </c>
    </row>
    <row r="121" spans="1:12" ht="15.75" thickBot="1" x14ac:dyDescent="0.25">
      <c r="A121" s="29">
        <f>A103</f>
        <v>2</v>
      </c>
      <c r="B121" s="30">
        <f>B103</f>
        <v>1</v>
      </c>
      <c r="C121" s="55" t="s">
        <v>4</v>
      </c>
      <c r="D121" s="56"/>
      <c r="E121" s="31"/>
      <c r="F121" s="32">
        <f>F110+F120</f>
        <v>817</v>
      </c>
      <c r="G121" s="32">
        <f t="shared" ref="G121" si="58">G110+G120</f>
        <v>56.11999999999999</v>
      </c>
      <c r="H121" s="32">
        <f t="shared" ref="H121" si="59">H110+H120</f>
        <v>50.97</v>
      </c>
      <c r="I121" s="32">
        <f t="shared" ref="I121" si="60">I110+I120</f>
        <v>187.62</v>
      </c>
      <c r="J121" s="32">
        <f t="shared" ref="J121:L121" si="61">J110+J120</f>
        <v>1464.83</v>
      </c>
      <c r="K121" s="32"/>
      <c r="L121" s="32">
        <f t="shared" si="61"/>
        <v>274.52</v>
      </c>
    </row>
    <row r="122" spans="1:12" ht="15" x14ac:dyDescent="0.25">
      <c r="A122" s="14">
        <v>2</v>
      </c>
      <c r="B122" s="15">
        <v>2</v>
      </c>
      <c r="C122" s="22" t="s">
        <v>19</v>
      </c>
      <c r="D122" s="5" t="s">
        <v>20</v>
      </c>
      <c r="E122" s="39" t="s">
        <v>135</v>
      </c>
      <c r="F122" s="40">
        <v>90</v>
      </c>
      <c r="G122" s="40">
        <v>11.94</v>
      </c>
      <c r="H122" s="40">
        <v>10.55</v>
      </c>
      <c r="I122" s="40">
        <v>11.58</v>
      </c>
      <c r="J122" s="40">
        <v>188.82</v>
      </c>
      <c r="K122" s="41"/>
      <c r="L122" s="40">
        <v>53.61</v>
      </c>
    </row>
    <row r="123" spans="1:12" ht="15" x14ac:dyDescent="0.25">
      <c r="A123" s="14"/>
      <c r="B123" s="15"/>
      <c r="C123" s="11"/>
      <c r="D123" s="6"/>
      <c r="E123" s="42" t="s">
        <v>68</v>
      </c>
      <c r="F123" s="43">
        <v>150</v>
      </c>
      <c r="G123" s="43">
        <v>3.3</v>
      </c>
      <c r="H123" s="43">
        <v>4.7300000000000004</v>
      </c>
      <c r="I123" s="43">
        <v>22.12</v>
      </c>
      <c r="J123" s="43">
        <v>144.69</v>
      </c>
      <c r="K123" s="44"/>
      <c r="L123" s="43">
        <v>20.239999999999998</v>
      </c>
    </row>
    <row r="124" spans="1:12" ht="15" x14ac:dyDescent="0.25">
      <c r="A124" s="14"/>
      <c r="B124" s="15"/>
      <c r="C124" s="11"/>
      <c r="D124" s="6"/>
      <c r="E124" s="42" t="s">
        <v>136</v>
      </c>
      <c r="F124" s="43" t="s">
        <v>137</v>
      </c>
      <c r="G124" s="43">
        <v>0.72</v>
      </c>
      <c r="H124" s="43">
        <v>0.52</v>
      </c>
      <c r="I124" s="43">
        <v>5.25</v>
      </c>
      <c r="J124" s="43">
        <v>25.6</v>
      </c>
      <c r="K124" s="44"/>
      <c r="L124" s="43">
        <v>29.9</v>
      </c>
    </row>
    <row r="125" spans="1:12" ht="15" x14ac:dyDescent="0.25">
      <c r="A125" s="14"/>
      <c r="B125" s="15"/>
      <c r="C125" s="11"/>
      <c r="D125" s="7" t="s">
        <v>21</v>
      </c>
      <c r="E125" s="42" t="s">
        <v>138</v>
      </c>
      <c r="F125" s="43">
        <v>200</v>
      </c>
      <c r="G125" s="43">
        <v>2.16</v>
      </c>
      <c r="H125" s="43">
        <v>0.05</v>
      </c>
      <c r="I125" s="43">
        <v>0.01</v>
      </c>
      <c r="J125" s="43">
        <v>0.41</v>
      </c>
      <c r="K125" s="44"/>
      <c r="L125" s="43">
        <v>1.24</v>
      </c>
    </row>
    <row r="126" spans="1:12" ht="15" x14ac:dyDescent="0.25">
      <c r="A126" s="14"/>
      <c r="B126" s="15"/>
      <c r="C126" s="11"/>
      <c r="D126" s="7" t="s">
        <v>22</v>
      </c>
      <c r="E126" s="42" t="s">
        <v>139</v>
      </c>
      <c r="F126" s="43">
        <v>14</v>
      </c>
      <c r="G126" s="43">
        <v>0.95</v>
      </c>
      <c r="H126" s="43">
        <v>0.16</v>
      </c>
      <c r="I126" s="43">
        <v>5.87</v>
      </c>
      <c r="J126" s="43">
        <v>28.64</v>
      </c>
      <c r="K126" s="44"/>
      <c r="L126" s="43">
        <v>1.21</v>
      </c>
    </row>
    <row r="127" spans="1:12" ht="15" x14ac:dyDescent="0.25">
      <c r="A127" s="14"/>
      <c r="B127" s="15"/>
      <c r="C127" s="11"/>
      <c r="D127" s="7"/>
      <c r="E127" s="42" t="s">
        <v>140</v>
      </c>
      <c r="F127" s="43">
        <v>17</v>
      </c>
      <c r="G127" s="43">
        <v>1.36</v>
      </c>
      <c r="H127" s="43">
        <v>0.22</v>
      </c>
      <c r="I127" s="43">
        <v>8.84</v>
      </c>
      <c r="J127" s="43">
        <v>42.84</v>
      </c>
      <c r="K127" s="44"/>
      <c r="L127" s="43">
        <v>1.5</v>
      </c>
    </row>
    <row r="128" spans="1:12" ht="15" x14ac:dyDescent="0.25">
      <c r="A128" s="14"/>
      <c r="B128" s="15"/>
      <c r="C128" s="11"/>
      <c r="D128" s="7" t="s">
        <v>23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6"/>
      <c r="B131" s="17"/>
      <c r="C131" s="8"/>
      <c r="D131" s="18" t="s">
        <v>32</v>
      </c>
      <c r="E131" s="9"/>
      <c r="F131" s="19">
        <f>SUM(F122:F130)</f>
        <v>471</v>
      </c>
      <c r="G131" s="19">
        <f t="shared" ref="G131:J131" si="62">SUM(G122:G130)</f>
        <v>20.429999999999996</v>
      </c>
      <c r="H131" s="19">
        <f t="shared" si="62"/>
        <v>16.23</v>
      </c>
      <c r="I131" s="19">
        <f t="shared" si="62"/>
        <v>53.67</v>
      </c>
      <c r="J131" s="19">
        <f t="shared" si="62"/>
        <v>431</v>
      </c>
      <c r="K131" s="25"/>
      <c r="L131" s="19">
        <f t="shared" ref="L131" si="63">SUM(L122:L130)</f>
        <v>107.69999999999999</v>
      </c>
    </row>
    <row r="132" spans="1:12" ht="15" x14ac:dyDescent="0.25">
      <c r="A132" s="13">
        <f>A122</f>
        <v>2</v>
      </c>
      <c r="B132" s="13">
        <f>B122</f>
        <v>2</v>
      </c>
      <c r="C132" s="10" t="s">
        <v>24</v>
      </c>
      <c r="D132" s="7" t="s">
        <v>25</v>
      </c>
      <c r="E132" s="42" t="s">
        <v>90</v>
      </c>
      <c r="F132" s="43">
        <v>80</v>
      </c>
      <c r="G132" s="43">
        <v>0.72</v>
      </c>
      <c r="H132" s="43">
        <v>4.08</v>
      </c>
      <c r="I132" s="43">
        <v>2.3199999999999998</v>
      </c>
      <c r="J132" s="43">
        <v>49.36</v>
      </c>
      <c r="K132" s="44"/>
      <c r="L132" s="43">
        <v>23.27</v>
      </c>
    </row>
    <row r="133" spans="1:12" ht="25.5" x14ac:dyDescent="0.25">
      <c r="A133" s="14"/>
      <c r="B133" s="15"/>
      <c r="C133" s="11"/>
      <c r="D133" s="7" t="s">
        <v>26</v>
      </c>
      <c r="E133" s="42" t="s">
        <v>91</v>
      </c>
      <c r="F133" s="43" t="s">
        <v>92</v>
      </c>
      <c r="G133" s="43">
        <v>8.1300000000000008</v>
      </c>
      <c r="H133" s="43">
        <v>10.48</v>
      </c>
      <c r="I133" s="43">
        <v>9.42</v>
      </c>
      <c r="J133" s="43">
        <v>165.47</v>
      </c>
      <c r="K133" s="44"/>
      <c r="L133" s="43">
        <v>45.51</v>
      </c>
    </row>
    <row r="134" spans="1:12" ht="15" x14ac:dyDescent="0.25">
      <c r="A134" s="14"/>
      <c r="B134" s="15"/>
      <c r="C134" s="11"/>
      <c r="D134" s="7" t="s">
        <v>27</v>
      </c>
      <c r="E134" s="42" t="s">
        <v>95</v>
      </c>
      <c r="F134" s="43">
        <v>150</v>
      </c>
      <c r="G134" s="43">
        <v>5.62</v>
      </c>
      <c r="H134" s="43">
        <v>4.21</v>
      </c>
      <c r="I134" s="43">
        <v>38.39</v>
      </c>
      <c r="J134" s="43">
        <v>215.34</v>
      </c>
      <c r="K134" s="44"/>
      <c r="L134" s="43">
        <v>10.64</v>
      </c>
    </row>
    <row r="135" spans="1:12" ht="15" x14ac:dyDescent="0.25">
      <c r="A135" s="14"/>
      <c r="B135" s="15"/>
      <c r="C135" s="11"/>
      <c r="D135" s="7" t="s">
        <v>28</v>
      </c>
      <c r="E135" s="42" t="s">
        <v>93</v>
      </c>
      <c r="F135" s="43" t="s">
        <v>94</v>
      </c>
      <c r="G135" s="43">
        <v>11.15</v>
      </c>
      <c r="H135" s="43">
        <v>9.48</v>
      </c>
      <c r="I135" s="43">
        <v>2.65</v>
      </c>
      <c r="J135" s="43">
        <v>140.94999999999999</v>
      </c>
      <c r="K135" s="44"/>
      <c r="L135" s="43">
        <v>56.1</v>
      </c>
    </row>
    <row r="136" spans="1:12" ht="15" x14ac:dyDescent="0.25">
      <c r="A136" s="14"/>
      <c r="B136" s="15"/>
      <c r="C136" s="11"/>
      <c r="D136" s="7" t="s">
        <v>29</v>
      </c>
      <c r="E136" s="42" t="s">
        <v>96</v>
      </c>
      <c r="F136" s="43">
        <v>200</v>
      </c>
      <c r="G136" s="43">
        <v>0.83</v>
      </c>
      <c r="H136" s="43">
        <v>0.05</v>
      </c>
      <c r="I136" s="43">
        <v>14.15</v>
      </c>
      <c r="J136" s="43">
        <v>61.06</v>
      </c>
      <c r="K136" s="44"/>
      <c r="L136" s="43">
        <v>5.18</v>
      </c>
    </row>
    <row r="137" spans="1:12" ht="15" x14ac:dyDescent="0.25">
      <c r="A137" s="14"/>
      <c r="B137" s="15"/>
      <c r="C137" s="11"/>
      <c r="D137" s="7" t="s">
        <v>30</v>
      </c>
      <c r="E137" s="42" t="s">
        <v>56</v>
      </c>
      <c r="F137" s="43">
        <v>40</v>
      </c>
      <c r="G137" s="43">
        <v>3.23</v>
      </c>
      <c r="H137" s="43">
        <v>0.99</v>
      </c>
      <c r="I137" s="43">
        <v>18.53</v>
      </c>
      <c r="J137" s="43">
        <v>101.58</v>
      </c>
      <c r="K137" s="44"/>
      <c r="L137" s="43">
        <v>4.2300000000000004</v>
      </c>
    </row>
    <row r="138" spans="1:12" ht="15" x14ac:dyDescent="0.25">
      <c r="A138" s="14"/>
      <c r="B138" s="15"/>
      <c r="C138" s="11"/>
      <c r="D138" s="7" t="s">
        <v>31</v>
      </c>
      <c r="E138" s="42" t="s">
        <v>57</v>
      </c>
      <c r="F138" s="43">
        <v>20</v>
      </c>
      <c r="G138" s="43">
        <v>1.48</v>
      </c>
      <c r="H138" s="43">
        <v>0.46</v>
      </c>
      <c r="I138" s="43">
        <v>9.5</v>
      </c>
      <c r="J138" s="43">
        <v>48.6</v>
      </c>
      <c r="K138" s="44"/>
      <c r="L138" s="43">
        <v>2.08</v>
      </c>
    </row>
    <row r="139" spans="1:12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6"/>
      <c r="B141" s="17"/>
      <c r="C141" s="8"/>
      <c r="D141" s="18" t="s">
        <v>32</v>
      </c>
      <c r="E141" s="9"/>
      <c r="F141" s="19">
        <f>SUM(F132:F140)</f>
        <v>490</v>
      </c>
      <c r="G141" s="19">
        <f t="shared" ref="G141:J141" si="64">SUM(G132:G140)</f>
        <v>31.160000000000004</v>
      </c>
      <c r="H141" s="19">
        <f t="shared" si="64"/>
        <v>29.75</v>
      </c>
      <c r="I141" s="19">
        <f t="shared" si="64"/>
        <v>94.960000000000008</v>
      </c>
      <c r="J141" s="19">
        <f>SUM(J132:J140)</f>
        <v>782.3599999999999</v>
      </c>
      <c r="K141" s="25"/>
      <c r="L141" s="19">
        <f t="shared" ref="L141" si="65">SUM(L132:L140)</f>
        <v>147.01000000000002</v>
      </c>
    </row>
    <row r="142" spans="1:12" ht="15" x14ac:dyDescent="0.2">
      <c r="A142" s="33">
        <f>A122</f>
        <v>2</v>
      </c>
      <c r="B142" s="33">
        <f>B122</f>
        <v>2</v>
      </c>
      <c r="C142" s="55" t="s">
        <v>4</v>
      </c>
      <c r="D142" s="56"/>
      <c r="E142" s="31"/>
      <c r="F142" s="32">
        <f>F131+F141</f>
        <v>961</v>
      </c>
      <c r="G142" s="32">
        <f t="shared" ref="G142" si="66">G131+G141</f>
        <v>51.59</v>
      </c>
      <c r="H142" s="32">
        <f t="shared" ref="H142" si="67">H131+H141</f>
        <v>45.980000000000004</v>
      </c>
      <c r="I142" s="32">
        <f t="shared" ref="I142" si="68">I131+I141</f>
        <v>148.63</v>
      </c>
      <c r="J142" s="32">
        <f t="shared" ref="J142:L142" si="69">J131+J141</f>
        <v>1213.3599999999999</v>
      </c>
      <c r="K142" s="32"/>
      <c r="L142" s="32">
        <f t="shared" si="69"/>
        <v>254.71</v>
      </c>
    </row>
    <row r="143" spans="1:12" ht="25.5" x14ac:dyDescent="0.25">
      <c r="A143" s="20">
        <v>2</v>
      </c>
      <c r="B143" s="21">
        <v>3</v>
      </c>
      <c r="C143" s="22" t="s">
        <v>19</v>
      </c>
      <c r="D143" s="5" t="s">
        <v>20</v>
      </c>
      <c r="E143" s="39" t="s">
        <v>141</v>
      </c>
      <c r="F143" s="40">
        <v>150</v>
      </c>
      <c r="G143" s="40">
        <v>22.48</v>
      </c>
      <c r="H143" s="40">
        <v>18.75</v>
      </c>
      <c r="I143" s="40">
        <v>41.81</v>
      </c>
      <c r="J143" s="40">
        <v>404.99</v>
      </c>
      <c r="K143" s="41"/>
      <c r="L143" s="40">
        <v>64.290000000000006</v>
      </c>
    </row>
    <row r="144" spans="1:12" ht="15" x14ac:dyDescent="0.25">
      <c r="A144" s="23"/>
      <c r="B144" s="15"/>
      <c r="C144" s="11"/>
      <c r="D144" s="6"/>
      <c r="E144" s="42" t="s">
        <v>142</v>
      </c>
      <c r="F144" s="43" t="s">
        <v>143</v>
      </c>
      <c r="G144" s="43">
        <v>0.98</v>
      </c>
      <c r="H144" s="43">
        <v>1.19</v>
      </c>
      <c r="I144" s="43">
        <v>7.84</v>
      </c>
      <c r="J144" s="43">
        <v>46.2</v>
      </c>
      <c r="K144" s="44"/>
      <c r="L144" s="43">
        <v>10.41</v>
      </c>
    </row>
    <row r="145" spans="1:12" ht="15" x14ac:dyDescent="0.25">
      <c r="A145" s="23"/>
      <c r="B145" s="15"/>
      <c r="C145" s="11"/>
      <c r="D145" s="6"/>
      <c r="E145" s="42" t="s">
        <v>144</v>
      </c>
      <c r="F145" s="43" t="s">
        <v>145</v>
      </c>
      <c r="G145" s="43">
        <v>0.1</v>
      </c>
      <c r="H145" s="43">
        <v>7.25</v>
      </c>
      <c r="I145" s="43">
        <v>0.14000000000000001</v>
      </c>
      <c r="J145" s="43">
        <v>66.099999999999994</v>
      </c>
      <c r="K145" s="44"/>
      <c r="L145" s="43">
        <v>8.9700000000000006</v>
      </c>
    </row>
    <row r="146" spans="1:12" ht="15" x14ac:dyDescent="0.25">
      <c r="A146" s="23"/>
      <c r="B146" s="15"/>
      <c r="C146" s="11"/>
      <c r="D146" s="7" t="s">
        <v>21</v>
      </c>
      <c r="E146" s="42" t="s">
        <v>146</v>
      </c>
      <c r="F146" s="43">
        <v>200</v>
      </c>
      <c r="G146" s="43">
        <v>0.1</v>
      </c>
      <c r="H146" s="43">
        <v>0.04</v>
      </c>
      <c r="I146" s="43">
        <v>6.72</v>
      </c>
      <c r="J146" s="43">
        <v>28.35</v>
      </c>
      <c r="K146" s="44"/>
      <c r="L146" s="43">
        <v>4.18</v>
      </c>
    </row>
    <row r="147" spans="1:12" ht="26.25" customHeight="1" x14ac:dyDescent="0.25">
      <c r="A147" s="23"/>
      <c r="B147" s="15"/>
      <c r="C147" s="11"/>
      <c r="D147" s="7" t="s">
        <v>22</v>
      </c>
      <c r="E147" s="42" t="s">
        <v>147</v>
      </c>
      <c r="F147" s="43">
        <v>13</v>
      </c>
      <c r="G147" s="43">
        <v>0.98</v>
      </c>
      <c r="H147" s="43">
        <v>0.31</v>
      </c>
      <c r="I147" s="43">
        <v>6.3</v>
      </c>
      <c r="J147" s="43">
        <v>32.24</v>
      </c>
      <c r="K147" s="44"/>
      <c r="L147" s="43">
        <v>1.38</v>
      </c>
    </row>
    <row r="148" spans="1:12" ht="15.75" customHeight="1" x14ac:dyDescent="0.25">
      <c r="A148" s="23"/>
      <c r="B148" s="15"/>
      <c r="C148" s="11"/>
      <c r="D148" s="7"/>
      <c r="E148" s="42" t="s">
        <v>123</v>
      </c>
      <c r="F148" s="43">
        <v>17</v>
      </c>
      <c r="G148" s="43">
        <v>1.36</v>
      </c>
      <c r="H148" s="43">
        <v>0.22</v>
      </c>
      <c r="I148" s="43">
        <v>8.84</v>
      </c>
      <c r="J148" s="43">
        <v>42.84</v>
      </c>
      <c r="K148" s="44"/>
      <c r="L148" s="43">
        <v>1.5</v>
      </c>
    </row>
    <row r="149" spans="1:12" ht="15" x14ac:dyDescent="0.25">
      <c r="A149" s="23"/>
      <c r="B149" s="15"/>
      <c r="C149" s="11"/>
      <c r="D149" s="7" t="s">
        <v>23</v>
      </c>
      <c r="E149" s="42" t="s">
        <v>148</v>
      </c>
      <c r="F149" s="43">
        <v>90</v>
      </c>
      <c r="G149" s="43">
        <v>0.72</v>
      </c>
      <c r="H149" s="43">
        <v>0.18</v>
      </c>
      <c r="I149" s="43">
        <v>6.75</v>
      </c>
      <c r="J149" s="43">
        <v>34.200000000000003</v>
      </c>
      <c r="K149" s="44"/>
      <c r="L149" s="43">
        <v>16.97</v>
      </c>
    </row>
    <row r="150" spans="1:12" ht="15" x14ac:dyDescent="0.2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4"/>
      <c r="B152" s="17"/>
      <c r="C152" s="8"/>
      <c r="D152" s="18" t="s">
        <v>32</v>
      </c>
      <c r="E152" s="9"/>
      <c r="F152" s="19">
        <f>SUM(F143:F151)</f>
        <v>470</v>
      </c>
      <c r="G152" s="19">
        <f t="shared" ref="G152:J152" si="70">SUM(G143:G151)</f>
        <v>26.720000000000002</v>
      </c>
      <c r="H152" s="19">
        <f t="shared" si="70"/>
        <v>27.939999999999998</v>
      </c>
      <c r="I152" s="19">
        <f t="shared" si="70"/>
        <v>78.400000000000006</v>
      </c>
      <c r="J152" s="19">
        <f t="shared" si="70"/>
        <v>654.92000000000007</v>
      </c>
      <c r="K152" s="25"/>
      <c r="L152" s="19">
        <f t="shared" ref="L152" si="71">SUM(L143:L151)</f>
        <v>107.69999999999999</v>
      </c>
    </row>
    <row r="153" spans="1:12" ht="15" x14ac:dyDescent="0.25">
      <c r="A153" s="26">
        <f>A143</f>
        <v>2</v>
      </c>
      <c r="B153" s="13">
        <f>B143</f>
        <v>3</v>
      </c>
      <c r="C153" s="10" t="s">
        <v>24</v>
      </c>
      <c r="D153" s="7" t="s">
        <v>25</v>
      </c>
      <c r="E153" s="42" t="s">
        <v>97</v>
      </c>
      <c r="F153" s="43">
        <v>80</v>
      </c>
      <c r="G153" s="43">
        <v>0.56000000000000005</v>
      </c>
      <c r="H153" s="43">
        <v>0.08</v>
      </c>
      <c r="I153" s="43">
        <v>1.52</v>
      </c>
      <c r="J153" s="43">
        <v>8.8000000000000007</v>
      </c>
      <c r="K153" s="44"/>
      <c r="L153" s="43">
        <v>17.63</v>
      </c>
    </row>
    <row r="154" spans="1:12" ht="15" x14ac:dyDescent="0.25">
      <c r="A154" s="23"/>
      <c r="B154" s="15"/>
      <c r="C154" s="11"/>
      <c r="D154" s="7" t="s">
        <v>26</v>
      </c>
      <c r="E154" s="42" t="s">
        <v>118</v>
      </c>
      <c r="F154" s="43" t="s">
        <v>119</v>
      </c>
      <c r="G154" s="43">
        <v>8.6</v>
      </c>
      <c r="H154" s="43">
        <v>8.56</v>
      </c>
      <c r="I154" s="43">
        <v>14.47</v>
      </c>
      <c r="J154" s="43">
        <v>169.45</v>
      </c>
      <c r="K154" s="44"/>
      <c r="L154" s="43">
        <v>42.68</v>
      </c>
    </row>
    <row r="155" spans="1:12" ht="15" x14ac:dyDescent="0.25">
      <c r="A155" s="23"/>
      <c r="B155" s="15"/>
      <c r="C155" s="11"/>
      <c r="D155" s="7" t="s">
        <v>27</v>
      </c>
      <c r="E155" s="42" t="s">
        <v>121</v>
      </c>
      <c r="F155" s="43">
        <v>150</v>
      </c>
      <c r="G155" s="43">
        <v>3.55</v>
      </c>
      <c r="H155" s="43">
        <v>4.13</v>
      </c>
      <c r="I155" s="43">
        <v>37.07</v>
      </c>
      <c r="J155" s="43">
        <v>199.6</v>
      </c>
      <c r="K155" s="44"/>
      <c r="L155" s="43">
        <v>11.95</v>
      </c>
    </row>
    <row r="156" spans="1:12" ht="15" x14ac:dyDescent="0.25">
      <c r="A156" s="23"/>
      <c r="B156" s="15"/>
      <c r="C156" s="11"/>
      <c r="D156" s="7" t="s">
        <v>28</v>
      </c>
      <c r="E156" s="42" t="s">
        <v>120</v>
      </c>
      <c r="F156" s="43">
        <v>90</v>
      </c>
      <c r="G156" s="43">
        <v>8.1</v>
      </c>
      <c r="H156" s="43">
        <v>2.7</v>
      </c>
      <c r="I156" s="43">
        <v>17.13</v>
      </c>
      <c r="J156" s="43">
        <v>120.39</v>
      </c>
      <c r="K156" s="44"/>
      <c r="L156" s="43">
        <v>41.7</v>
      </c>
    </row>
    <row r="157" spans="1:12" ht="15" x14ac:dyDescent="0.25">
      <c r="A157" s="23"/>
      <c r="B157" s="15"/>
      <c r="C157" s="11"/>
      <c r="D157" s="7" t="s">
        <v>29</v>
      </c>
      <c r="E157" s="42" t="s">
        <v>122</v>
      </c>
      <c r="F157" s="43">
        <v>200</v>
      </c>
      <c r="G157" s="43">
        <v>0.83</v>
      </c>
      <c r="H157" s="43">
        <v>0.05</v>
      </c>
      <c r="I157" s="43">
        <v>14.15</v>
      </c>
      <c r="J157" s="43">
        <v>61.06</v>
      </c>
      <c r="K157" s="44"/>
      <c r="L157" s="43">
        <v>3.9</v>
      </c>
    </row>
    <row r="158" spans="1:12" ht="15" x14ac:dyDescent="0.25">
      <c r="A158" s="23"/>
      <c r="B158" s="15"/>
      <c r="C158" s="11"/>
      <c r="D158" s="7" t="s">
        <v>30</v>
      </c>
      <c r="E158" s="42" t="s">
        <v>123</v>
      </c>
      <c r="F158" s="43">
        <v>25</v>
      </c>
      <c r="G158" s="43">
        <v>1.96</v>
      </c>
      <c r="H158" s="43">
        <v>0.32</v>
      </c>
      <c r="I158" s="43">
        <v>12.76</v>
      </c>
      <c r="J158" s="43">
        <v>61.86</v>
      </c>
      <c r="K158" s="44"/>
      <c r="L158" s="43">
        <v>2.17</v>
      </c>
    </row>
    <row r="159" spans="1:12" ht="15" x14ac:dyDescent="0.25">
      <c r="A159" s="23"/>
      <c r="B159" s="15"/>
      <c r="C159" s="11"/>
      <c r="D159" s="7" t="s">
        <v>31</v>
      </c>
      <c r="E159" s="42" t="s">
        <v>124</v>
      </c>
      <c r="F159" s="43">
        <v>19</v>
      </c>
      <c r="G159" s="43">
        <v>1.25</v>
      </c>
      <c r="H159" s="43">
        <v>0.21</v>
      </c>
      <c r="I159" s="43">
        <v>7.79</v>
      </c>
      <c r="J159" s="43">
        <v>38</v>
      </c>
      <c r="K159" s="44"/>
      <c r="L159" s="43">
        <v>1.61</v>
      </c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4"/>
      <c r="B162" s="17"/>
      <c r="C162" s="8"/>
      <c r="D162" s="18" t="s">
        <v>32</v>
      </c>
      <c r="E162" s="9"/>
      <c r="F162" s="19">
        <f>SUM(F153:F161)</f>
        <v>564</v>
      </c>
      <c r="G162" s="19">
        <f t="shared" ref="G162:J162" si="72">SUM(G153:G161)</f>
        <v>24.85</v>
      </c>
      <c r="H162" s="19">
        <f t="shared" si="72"/>
        <v>16.05</v>
      </c>
      <c r="I162" s="19">
        <f t="shared" si="72"/>
        <v>104.89000000000001</v>
      </c>
      <c r="J162" s="19">
        <f>SUM(J153:J161)</f>
        <v>659.16</v>
      </c>
      <c r="K162" s="25"/>
      <c r="L162" s="19">
        <f t="shared" ref="L162" si="73">SUM(L153:L161)</f>
        <v>121.64000000000001</v>
      </c>
    </row>
    <row r="163" spans="1:12" ht="15" x14ac:dyDescent="0.2">
      <c r="A163" s="29">
        <f>A143</f>
        <v>2</v>
      </c>
      <c r="B163" s="30">
        <f>B143</f>
        <v>3</v>
      </c>
      <c r="C163" s="55" t="s">
        <v>4</v>
      </c>
      <c r="D163" s="56"/>
      <c r="E163" s="31"/>
      <c r="F163" s="32">
        <f>F152+F162</f>
        <v>1034</v>
      </c>
      <c r="G163" s="32">
        <f t="shared" ref="G163" si="74">G152+G162</f>
        <v>51.570000000000007</v>
      </c>
      <c r="H163" s="32">
        <f t="shared" ref="H163" si="75">H152+H162</f>
        <v>43.989999999999995</v>
      </c>
      <c r="I163" s="32">
        <f t="shared" ref="I163" si="76">I152+I162</f>
        <v>183.29000000000002</v>
      </c>
      <c r="J163" s="32">
        <f t="shared" ref="J163:L163" si="77">J152+J162</f>
        <v>1314.08</v>
      </c>
      <c r="K163" s="32"/>
      <c r="L163" s="32">
        <f t="shared" si="77"/>
        <v>229.34</v>
      </c>
    </row>
    <row r="164" spans="1:12" ht="15" x14ac:dyDescent="0.25">
      <c r="A164" s="20">
        <v>2</v>
      </c>
      <c r="B164" s="21">
        <v>4</v>
      </c>
      <c r="C164" s="22" t="s">
        <v>19</v>
      </c>
      <c r="D164" s="5" t="s">
        <v>20</v>
      </c>
      <c r="E164" s="39" t="s">
        <v>129</v>
      </c>
      <c r="F164" s="59">
        <v>45</v>
      </c>
      <c r="G164" s="40">
        <v>1.08</v>
      </c>
      <c r="H164" s="40">
        <v>5.05</v>
      </c>
      <c r="I164" s="40">
        <v>4.4000000000000004</v>
      </c>
      <c r="J164" s="40">
        <v>67.31</v>
      </c>
      <c r="K164" s="41"/>
      <c r="L164" s="40">
        <v>10.76</v>
      </c>
    </row>
    <row r="165" spans="1:12" ht="15" x14ac:dyDescent="0.25">
      <c r="A165" s="23"/>
      <c r="B165" s="15"/>
      <c r="C165" s="11"/>
      <c r="D165" s="6"/>
      <c r="E165" s="42" t="s">
        <v>149</v>
      </c>
      <c r="F165" s="43">
        <v>90</v>
      </c>
      <c r="G165" s="43">
        <v>23.03</v>
      </c>
      <c r="H165" s="43">
        <v>8.35</v>
      </c>
      <c r="I165" s="43">
        <v>3.5</v>
      </c>
      <c r="J165" s="43">
        <v>181.21</v>
      </c>
      <c r="K165" s="44"/>
      <c r="L165" s="43">
        <v>75.28</v>
      </c>
    </row>
    <row r="166" spans="1:12" ht="15" x14ac:dyDescent="0.25">
      <c r="A166" s="23"/>
      <c r="B166" s="15"/>
      <c r="C166" s="11"/>
      <c r="D166" s="6"/>
      <c r="E166" s="42" t="s">
        <v>150</v>
      </c>
      <c r="F166" s="43">
        <v>130</v>
      </c>
      <c r="G166" s="43">
        <v>2.91</v>
      </c>
      <c r="H166" s="43">
        <v>2.56</v>
      </c>
      <c r="I166" s="43">
        <v>23.75</v>
      </c>
      <c r="J166" s="43">
        <v>129.79</v>
      </c>
      <c r="K166" s="44"/>
      <c r="L166" s="43">
        <v>15.54</v>
      </c>
    </row>
    <row r="167" spans="1:12" ht="15" x14ac:dyDescent="0.25">
      <c r="A167" s="23"/>
      <c r="B167" s="15"/>
      <c r="C167" s="11"/>
      <c r="D167" s="7" t="s">
        <v>21</v>
      </c>
      <c r="E167" s="42" t="s">
        <v>69</v>
      </c>
      <c r="F167" s="43">
        <v>200</v>
      </c>
      <c r="G167" s="43">
        <v>0.06</v>
      </c>
      <c r="H167" s="43">
        <v>0.03</v>
      </c>
      <c r="I167" s="43">
        <v>7.01</v>
      </c>
      <c r="J167" s="43">
        <v>28.9</v>
      </c>
      <c r="K167" s="44"/>
      <c r="L167" s="43">
        <v>2.89</v>
      </c>
    </row>
    <row r="168" spans="1:12" ht="15" x14ac:dyDescent="0.25">
      <c r="A168" s="23"/>
      <c r="B168" s="15"/>
      <c r="C168" s="11"/>
      <c r="D168" s="7" t="s">
        <v>22</v>
      </c>
      <c r="E168" s="42" t="s">
        <v>109</v>
      </c>
      <c r="F168" s="43">
        <v>17</v>
      </c>
      <c r="G168" s="43">
        <v>1.1399999999999999</v>
      </c>
      <c r="H168" s="43">
        <v>0.28000000000000003</v>
      </c>
      <c r="I168" s="43">
        <v>7.53</v>
      </c>
      <c r="J168" s="43">
        <v>39.53</v>
      </c>
      <c r="K168" s="44"/>
      <c r="L168" s="43">
        <v>1.72</v>
      </c>
    </row>
    <row r="169" spans="1:12" ht="15" x14ac:dyDescent="0.25">
      <c r="A169" s="23"/>
      <c r="B169" s="15"/>
      <c r="C169" s="11"/>
      <c r="D169" s="7"/>
      <c r="E169" s="42" t="s">
        <v>123</v>
      </c>
      <c r="F169" s="43">
        <v>17</v>
      </c>
      <c r="G169" s="43">
        <v>1.36</v>
      </c>
      <c r="H169" s="43">
        <v>0.22</v>
      </c>
      <c r="I169" s="43">
        <v>8.84</v>
      </c>
      <c r="J169" s="43">
        <v>42.84</v>
      </c>
      <c r="K169" s="44"/>
      <c r="L169" s="43">
        <v>1.51</v>
      </c>
    </row>
    <row r="170" spans="1:12" ht="15" x14ac:dyDescent="0.25">
      <c r="A170" s="23"/>
      <c r="B170" s="15"/>
      <c r="C170" s="11"/>
      <c r="D170" s="7" t="s">
        <v>23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4"/>
      <c r="B173" s="17"/>
      <c r="C173" s="8"/>
      <c r="D173" s="18" t="s">
        <v>32</v>
      </c>
      <c r="E173" s="9"/>
      <c r="F173" s="19">
        <f>SUM(F164:F172)</f>
        <v>499</v>
      </c>
      <c r="G173" s="19">
        <f t="shared" ref="G173:J173" si="78">SUM(G164:G172)</f>
        <v>29.58</v>
      </c>
      <c r="H173" s="19">
        <f t="shared" si="78"/>
        <v>16.489999999999998</v>
      </c>
      <c r="I173" s="19">
        <f t="shared" si="78"/>
        <v>55.03</v>
      </c>
      <c r="J173" s="19">
        <f t="shared" si="78"/>
        <v>489.58000000000004</v>
      </c>
      <c r="K173" s="25"/>
      <c r="L173" s="19">
        <f t="shared" ref="L173" si="79">SUM(L164:L172)</f>
        <v>107.70000000000002</v>
      </c>
    </row>
    <row r="174" spans="1:12" ht="15" x14ac:dyDescent="0.25">
      <c r="A174" s="26">
        <f>A164</f>
        <v>2</v>
      </c>
      <c r="B174" s="13">
        <f>B164</f>
        <v>4</v>
      </c>
      <c r="C174" s="10" t="s">
        <v>24</v>
      </c>
      <c r="D174" s="7" t="s">
        <v>25</v>
      </c>
      <c r="E174" s="42" t="s">
        <v>110</v>
      </c>
      <c r="F174" s="58">
        <v>15</v>
      </c>
      <c r="G174" s="43">
        <v>1.1599999999999999</v>
      </c>
      <c r="H174" s="43">
        <v>2.72</v>
      </c>
      <c r="I174" s="43">
        <v>9.7100000000000009</v>
      </c>
      <c r="J174" s="43">
        <v>67.88</v>
      </c>
      <c r="K174" s="44"/>
      <c r="L174" s="43">
        <v>32.799999999999997</v>
      </c>
    </row>
    <row r="175" spans="1:12" ht="25.5" x14ac:dyDescent="0.25">
      <c r="A175" s="23"/>
      <c r="B175" s="15"/>
      <c r="C175" s="11"/>
      <c r="D175" s="7" t="s">
        <v>26</v>
      </c>
      <c r="E175" s="42" t="s">
        <v>111</v>
      </c>
      <c r="F175" s="43" t="s">
        <v>112</v>
      </c>
      <c r="G175" s="43">
        <v>7.89</v>
      </c>
      <c r="H175" s="43">
        <v>13.82</v>
      </c>
      <c r="I175" s="43">
        <v>30.54</v>
      </c>
      <c r="J175" s="43">
        <v>278.76</v>
      </c>
      <c r="K175" s="44"/>
      <c r="L175" s="43">
        <v>37.01</v>
      </c>
    </row>
    <row r="176" spans="1:12" ht="15" x14ac:dyDescent="0.25">
      <c r="A176" s="23"/>
      <c r="B176" s="15"/>
      <c r="C176" s="11"/>
      <c r="D176" s="7" t="s">
        <v>27</v>
      </c>
      <c r="E176" s="42" t="s">
        <v>114</v>
      </c>
      <c r="F176" s="43">
        <v>180</v>
      </c>
      <c r="G176" s="43">
        <v>4.4000000000000004</v>
      </c>
      <c r="H176" s="43">
        <v>6.29</v>
      </c>
      <c r="I176" s="43">
        <v>43.62</v>
      </c>
      <c r="J176" s="43">
        <v>248.9</v>
      </c>
      <c r="K176" s="44"/>
      <c r="L176" s="43">
        <v>17.72</v>
      </c>
    </row>
    <row r="177" spans="1:12" ht="15" x14ac:dyDescent="0.25">
      <c r="A177" s="23"/>
      <c r="B177" s="15"/>
      <c r="C177" s="11"/>
      <c r="D177" s="7" t="s">
        <v>28</v>
      </c>
      <c r="E177" s="42" t="s">
        <v>113</v>
      </c>
      <c r="F177" s="43">
        <v>90</v>
      </c>
      <c r="G177" s="43">
        <v>7.84</v>
      </c>
      <c r="H177" s="43">
        <v>2.67</v>
      </c>
      <c r="I177" s="43">
        <v>17.05</v>
      </c>
      <c r="J177" s="43">
        <v>123.53</v>
      </c>
      <c r="K177" s="44"/>
      <c r="L177" s="43">
        <v>29.28</v>
      </c>
    </row>
    <row r="178" spans="1:12" ht="25.5" x14ac:dyDescent="0.25">
      <c r="A178" s="23"/>
      <c r="B178" s="15"/>
      <c r="C178" s="11"/>
      <c r="D178" s="7" t="s">
        <v>29</v>
      </c>
      <c r="E178" s="42" t="s">
        <v>115</v>
      </c>
      <c r="F178" s="43" t="s">
        <v>116</v>
      </c>
      <c r="G178" s="43"/>
      <c r="H178" s="43"/>
      <c r="I178" s="43">
        <v>23</v>
      </c>
      <c r="J178" s="43">
        <v>92</v>
      </c>
      <c r="K178" s="44"/>
      <c r="L178" s="43" t="s">
        <v>117</v>
      </c>
    </row>
    <row r="179" spans="1:12" ht="15" x14ac:dyDescent="0.25">
      <c r="A179" s="23"/>
      <c r="B179" s="15"/>
      <c r="C179" s="11"/>
      <c r="D179" s="7" t="s">
        <v>30</v>
      </c>
      <c r="E179" s="42" t="s">
        <v>78</v>
      </c>
      <c r="F179" s="43">
        <v>23</v>
      </c>
      <c r="G179" s="43">
        <v>1.78</v>
      </c>
      <c r="H179" s="43">
        <v>0.69</v>
      </c>
      <c r="I179" s="43">
        <v>11.56</v>
      </c>
      <c r="J179" s="43">
        <v>59.75</v>
      </c>
      <c r="K179" s="44"/>
      <c r="L179" s="43">
        <v>2.46</v>
      </c>
    </row>
    <row r="180" spans="1:12" ht="15" x14ac:dyDescent="0.25">
      <c r="A180" s="23"/>
      <c r="B180" s="15"/>
      <c r="C180" s="11"/>
      <c r="D180" s="7" t="s">
        <v>31</v>
      </c>
      <c r="E180" s="42" t="s">
        <v>77</v>
      </c>
      <c r="F180" s="43">
        <v>17</v>
      </c>
      <c r="G180" s="43">
        <v>1.23</v>
      </c>
      <c r="H180" s="43">
        <v>0.22</v>
      </c>
      <c r="I180" s="43">
        <v>6.14</v>
      </c>
      <c r="J180" s="43">
        <v>31.56</v>
      </c>
      <c r="K180" s="44"/>
      <c r="L180" s="43">
        <v>1.46</v>
      </c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4"/>
      <c r="B183" s="17"/>
      <c r="C183" s="8"/>
      <c r="D183" s="18" t="s">
        <v>32</v>
      </c>
      <c r="E183" s="9"/>
      <c r="F183" s="19">
        <f>SUM(F174:F182)</f>
        <v>325</v>
      </c>
      <c r="G183" s="19">
        <f t="shared" ref="G183:J183" si="80">SUM(G174:G182)</f>
        <v>24.3</v>
      </c>
      <c r="H183" s="19">
        <f t="shared" si="80"/>
        <v>26.41</v>
      </c>
      <c r="I183" s="19">
        <f t="shared" si="80"/>
        <v>141.61999999999998</v>
      </c>
      <c r="J183" s="19">
        <f>SUM(J174:J182)</f>
        <v>902.37999999999988</v>
      </c>
      <c r="K183" s="25"/>
      <c r="L183" s="19">
        <f t="shared" ref="L183" si="81">SUM(L174:L182)</f>
        <v>120.72999999999999</v>
      </c>
    </row>
    <row r="184" spans="1:12" ht="15" x14ac:dyDescent="0.2">
      <c r="A184" s="29">
        <f>A164</f>
        <v>2</v>
      </c>
      <c r="B184" s="30">
        <f>B164</f>
        <v>4</v>
      </c>
      <c r="C184" s="55" t="s">
        <v>4</v>
      </c>
      <c r="D184" s="56"/>
      <c r="E184" s="31"/>
      <c r="F184" s="32">
        <f>F173+F183</f>
        <v>824</v>
      </c>
      <c r="G184" s="32">
        <f t="shared" ref="G184" si="82">G173+G183</f>
        <v>53.879999999999995</v>
      </c>
      <c r="H184" s="32">
        <f t="shared" ref="H184" si="83">H173+H183</f>
        <v>42.9</v>
      </c>
      <c r="I184" s="32">
        <f t="shared" ref="I184" si="84">I173+I183</f>
        <v>196.64999999999998</v>
      </c>
      <c r="J184" s="32">
        <f t="shared" ref="J184:L184" si="85">J173+J183</f>
        <v>1391.96</v>
      </c>
      <c r="K184" s="32"/>
      <c r="L184" s="32">
        <f t="shared" si="85"/>
        <v>228.43</v>
      </c>
    </row>
    <row r="185" spans="1:12" ht="15" x14ac:dyDescent="0.25">
      <c r="A185" s="20">
        <v>2</v>
      </c>
      <c r="B185" s="21">
        <v>5</v>
      </c>
      <c r="C185" s="22" t="s">
        <v>19</v>
      </c>
      <c r="D185" s="5" t="s">
        <v>20</v>
      </c>
      <c r="E185" s="39" t="s">
        <v>131</v>
      </c>
      <c r="F185" s="40" t="s">
        <v>52</v>
      </c>
      <c r="G185" s="40">
        <v>13.83</v>
      </c>
      <c r="H185" s="40">
        <v>14.41</v>
      </c>
      <c r="I185" s="40">
        <v>41.35</v>
      </c>
      <c r="J185" s="40">
        <v>353.04</v>
      </c>
      <c r="K185" s="41"/>
      <c r="L185" s="40">
        <v>55.52</v>
      </c>
    </row>
    <row r="186" spans="1:12" ht="15" x14ac:dyDescent="0.25">
      <c r="A186" s="23"/>
      <c r="B186" s="15"/>
      <c r="C186" s="11"/>
      <c r="D186" s="6"/>
      <c r="E186" s="42" t="s">
        <v>132</v>
      </c>
      <c r="F186" s="58">
        <v>15</v>
      </c>
      <c r="G186" s="43">
        <v>0.54</v>
      </c>
      <c r="H186" s="43">
        <v>2.0099999999999998</v>
      </c>
      <c r="I186" s="43">
        <v>12.08</v>
      </c>
      <c r="J186" s="43">
        <v>68.55</v>
      </c>
      <c r="K186" s="44"/>
      <c r="L186" s="43">
        <v>35.75</v>
      </c>
    </row>
    <row r="187" spans="1:12" ht="15" x14ac:dyDescent="0.25">
      <c r="A187" s="23"/>
      <c r="B187" s="15"/>
      <c r="C187" s="11"/>
      <c r="D187" s="7" t="s">
        <v>21</v>
      </c>
      <c r="E187" s="42" t="s">
        <v>102</v>
      </c>
      <c r="F187" s="43">
        <v>200</v>
      </c>
      <c r="G187" s="43">
        <v>0.83</v>
      </c>
      <c r="H187" s="43">
        <v>0.05</v>
      </c>
      <c r="I187" s="43">
        <v>14.15</v>
      </c>
      <c r="J187" s="43">
        <v>61.06</v>
      </c>
      <c r="K187" s="44"/>
      <c r="L187" s="43">
        <v>2.75</v>
      </c>
    </row>
    <row r="188" spans="1:12" ht="15" x14ac:dyDescent="0.25">
      <c r="A188" s="23"/>
      <c r="B188" s="15"/>
      <c r="C188" s="11"/>
      <c r="D188" s="7" t="s">
        <v>22</v>
      </c>
      <c r="E188" s="42" t="s">
        <v>133</v>
      </c>
      <c r="F188" s="43">
        <v>25</v>
      </c>
      <c r="G188" s="43">
        <v>2.0099999999999998</v>
      </c>
      <c r="H188" s="43">
        <v>0.62</v>
      </c>
      <c r="I188" s="43">
        <v>11.52</v>
      </c>
      <c r="J188" s="43">
        <v>63.16</v>
      </c>
      <c r="K188" s="44"/>
      <c r="L188" s="43">
        <v>2.63</v>
      </c>
    </row>
    <row r="189" spans="1:12" ht="15" x14ac:dyDescent="0.25">
      <c r="A189" s="23"/>
      <c r="B189" s="15"/>
      <c r="C189" s="11"/>
      <c r="D189" s="7" t="s">
        <v>23</v>
      </c>
      <c r="E189" s="42" t="s">
        <v>134</v>
      </c>
      <c r="F189" s="43">
        <v>100</v>
      </c>
      <c r="G189" s="43">
        <v>0.4</v>
      </c>
      <c r="H189" s="43">
        <v>0.4</v>
      </c>
      <c r="I189" s="43">
        <v>9.8000000000000007</v>
      </c>
      <c r="J189" s="43">
        <v>47</v>
      </c>
      <c r="K189" s="44"/>
      <c r="L189" s="43">
        <v>11.05</v>
      </c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.75" customHeight="1" x14ac:dyDescent="0.25">
      <c r="A192" s="24"/>
      <c r="B192" s="17"/>
      <c r="C192" s="8"/>
      <c r="D192" s="18" t="s">
        <v>32</v>
      </c>
      <c r="E192" s="9"/>
      <c r="F192" s="19">
        <f>SUM(F185:F191)</f>
        <v>340</v>
      </c>
      <c r="G192" s="19">
        <f t="shared" ref="G192:J192" si="86">SUM(G185:G191)</f>
        <v>17.61</v>
      </c>
      <c r="H192" s="19">
        <f t="shared" si="86"/>
        <v>17.490000000000002</v>
      </c>
      <c r="I192" s="19">
        <f t="shared" si="86"/>
        <v>88.899999999999991</v>
      </c>
      <c r="J192" s="19">
        <f t="shared" si="86"/>
        <v>592.81000000000006</v>
      </c>
      <c r="K192" s="25"/>
      <c r="L192" s="19">
        <f t="shared" ref="L192" si="87">SUM(L185:L191)</f>
        <v>107.7</v>
      </c>
    </row>
    <row r="193" spans="1:12" ht="25.5" x14ac:dyDescent="0.25">
      <c r="A193" s="26">
        <f>A185</f>
        <v>2</v>
      </c>
      <c r="B193" s="13">
        <f>B185</f>
        <v>5</v>
      </c>
      <c r="C193" s="10" t="s">
        <v>24</v>
      </c>
      <c r="D193" s="7" t="s">
        <v>25</v>
      </c>
      <c r="E193" s="42" t="s">
        <v>125</v>
      </c>
      <c r="F193" s="43">
        <v>61.05</v>
      </c>
      <c r="G193" s="43">
        <v>1.3</v>
      </c>
      <c r="H193" s="43">
        <v>4.04</v>
      </c>
      <c r="I193" s="43">
        <v>4.78</v>
      </c>
      <c r="J193" s="43">
        <v>80</v>
      </c>
      <c r="K193" s="44"/>
      <c r="L193" s="43">
        <v>6.04</v>
      </c>
    </row>
    <row r="194" spans="1:12" ht="15" x14ac:dyDescent="0.25">
      <c r="A194" s="23"/>
      <c r="B194" s="15"/>
      <c r="C194" s="11"/>
      <c r="D194" s="7" t="s">
        <v>26</v>
      </c>
      <c r="E194" s="42" t="s">
        <v>126</v>
      </c>
      <c r="F194" s="43">
        <v>121.87</v>
      </c>
      <c r="G194" s="43">
        <v>5.48</v>
      </c>
      <c r="H194" s="43">
        <v>4.93</v>
      </c>
      <c r="I194" s="43">
        <v>13.81</v>
      </c>
      <c r="J194" s="43" t="s">
        <v>127</v>
      </c>
      <c r="K194" s="44"/>
      <c r="L194" s="43">
        <v>31.6</v>
      </c>
    </row>
    <row r="195" spans="1:12" ht="15" x14ac:dyDescent="0.25">
      <c r="A195" s="23"/>
      <c r="B195" s="15"/>
      <c r="C195" s="11"/>
      <c r="D195" s="7" t="s">
        <v>27</v>
      </c>
      <c r="E195" s="42" t="s">
        <v>68</v>
      </c>
      <c r="F195" s="43">
        <v>154.34</v>
      </c>
      <c r="G195" s="43">
        <v>3.52</v>
      </c>
      <c r="H195" s="43">
        <v>5.05</v>
      </c>
      <c r="I195" s="43">
        <v>23.6</v>
      </c>
      <c r="J195" s="43">
        <v>160</v>
      </c>
      <c r="K195" s="44"/>
      <c r="L195" s="43">
        <v>21.59</v>
      </c>
    </row>
    <row r="196" spans="1:12" ht="15" x14ac:dyDescent="0.25">
      <c r="A196" s="23"/>
      <c r="B196" s="15"/>
      <c r="C196" s="11"/>
      <c r="D196" s="7" t="s">
        <v>28</v>
      </c>
      <c r="E196" s="42" t="s">
        <v>128</v>
      </c>
      <c r="F196" s="43">
        <v>205.23</v>
      </c>
      <c r="G196" s="43">
        <v>15.28</v>
      </c>
      <c r="H196" s="43">
        <v>14.68</v>
      </c>
      <c r="I196" s="43">
        <v>3</v>
      </c>
      <c r="J196" s="43" t="s">
        <v>94</v>
      </c>
      <c r="K196" s="44"/>
      <c r="L196" s="43">
        <v>76.44</v>
      </c>
    </row>
    <row r="197" spans="1:12" ht="25.5" x14ac:dyDescent="0.25">
      <c r="A197" s="23"/>
      <c r="B197" s="15"/>
      <c r="C197" s="11"/>
      <c r="D197" s="7" t="s">
        <v>29</v>
      </c>
      <c r="E197" s="42" t="s">
        <v>115</v>
      </c>
      <c r="F197" s="43">
        <v>92</v>
      </c>
      <c r="G197" s="43"/>
      <c r="H197" s="43"/>
      <c r="I197" s="43">
        <v>23</v>
      </c>
      <c r="J197" s="43" t="s">
        <v>116</v>
      </c>
      <c r="K197" s="44"/>
      <c r="L197" s="43">
        <v>25.25</v>
      </c>
    </row>
    <row r="198" spans="1:12" ht="15" x14ac:dyDescent="0.25">
      <c r="A198" s="23"/>
      <c r="B198" s="15"/>
      <c r="C198" s="11"/>
      <c r="D198" s="7" t="s">
        <v>30</v>
      </c>
      <c r="E198" s="42" t="s">
        <v>89</v>
      </c>
      <c r="F198" s="43">
        <v>75.92</v>
      </c>
      <c r="G198" s="43">
        <v>2.2200000000000002</v>
      </c>
      <c r="H198" s="43">
        <v>0.99</v>
      </c>
      <c r="I198" s="43">
        <v>12.23</v>
      </c>
      <c r="J198" s="43">
        <v>23</v>
      </c>
      <c r="K198" s="44"/>
      <c r="L198" s="43">
        <v>2.96</v>
      </c>
    </row>
    <row r="199" spans="1:12" ht="15" x14ac:dyDescent="0.25">
      <c r="A199" s="23"/>
      <c r="B199" s="15"/>
      <c r="C199" s="11"/>
      <c r="D199" s="7" t="s">
        <v>31</v>
      </c>
      <c r="E199" s="42" t="s">
        <v>87</v>
      </c>
      <c r="F199" s="43">
        <v>47</v>
      </c>
      <c r="G199" s="43">
        <v>1.38</v>
      </c>
      <c r="H199" s="43">
        <v>0.68</v>
      </c>
      <c r="I199" s="43">
        <v>8.16</v>
      </c>
      <c r="J199" s="43">
        <v>20</v>
      </c>
      <c r="K199" s="44"/>
      <c r="L199" s="43">
        <v>2.94</v>
      </c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4"/>
      <c r="B202" s="17"/>
      <c r="C202" s="8"/>
      <c r="D202" s="18" t="s">
        <v>32</v>
      </c>
      <c r="E202" s="9"/>
      <c r="F202" s="19">
        <f>SUM(F193:F201)</f>
        <v>757.41</v>
      </c>
      <c r="G202" s="19">
        <f t="shared" ref="G202:J202" si="88">SUM(G193:G201)</f>
        <v>29.179999999999996</v>
      </c>
      <c r="H202" s="19">
        <f t="shared" si="88"/>
        <v>30.369999999999997</v>
      </c>
      <c r="I202" s="19">
        <f t="shared" si="88"/>
        <v>88.58</v>
      </c>
      <c r="J202" s="19">
        <f t="shared" si="88"/>
        <v>283</v>
      </c>
      <c r="K202" s="25"/>
      <c r="L202" s="19">
        <f t="shared" ref="L202" si="89">SUM(L193:L201)</f>
        <v>166.82000000000002</v>
      </c>
    </row>
    <row r="203" spans="1:12" ht="15" x14ac:dyDescent="0.2">
      <c r="A203" s="29">
        <f>A185</f>
        <v>2</v>
      </c>
      <c r="B203" s="30">
        <f>B185</f>
        <v>5</v>
      </c>
      <c r="C203" s="55" t="s">
        <v>4</v>
      </c>
      <c r="D203" s="56"/>
      <c r="E203" s="31"/>
      <c r="F203" s="32">
        <f>F192+F202</f>
        <v>1097.4099999999999</v>
      </c>
      <c r="G203" s="32">
        <f t="shared" ref="G203" si="90">G192+G202</f>
        <v>46.789999999999992</v>
      </c>
      <c r="H203" s="32">
        <f t="shared" ref="H203" si="91">H192+H202</f>
        <v>47.86</v>
      </c>
      <c r="I203" s="32">
        <f t="shared" ref="I203" si="92">I192+I202</f>
        <v>177.48</v>
      </c>
      <c r="J203" s="32">
        <f t="shared" ref="J203:L203" si="93">J192+J202</f>
        <v>875.81000000000006</v>
      </c>
      <c r="K203" s="32"/>
      <c r="L203" s="32">
        <f t="shared" si="93"/>
        <v>274.52000000000004</v>
      </c>
    </row>
    <row r="204" spans="1:12" x14ac:dyDescent="0.2">
      <c r="A204" s="27"/>
      <c r="B204" s="28"/>
      <c r="C204" s="57" t="s">
        <v>5</v>
      </c>
      <c r="D204" s="57"/>
      <c r="E204" s="57"/>
      <c r="F204" s="34">
        <f>(F25+F45+F64+F83+F102+F121+F142+F163+F184+F203)/(IF(F25=0,0,1)+IF(F45=0,0,1)+IF(F64=0,0,1)+IF(F83=0,0,1)+IF(F102=0,0,1)+IF(F121=0,0,1)+IF(F142=0,0,1)+IF(F163=0,0,1)+IF(F184=0,0,1)+IF(F203=0,0,1))</f>
        <v>881.38400000000001</v>
      </c>
      <c r="G204" s="34">
        <f t="shared" ref="G204:J204" si="94">(G25+G45+G64+G83+G102+G121+G142+G163+G184+G203)/(IF(G25=0,0,1)+IF(G45=0,0,1)+IF(G64=0,0,1)+IF(G83=0,0,1)+IF(G102=0,0,1)+IF(G121=0,0,1)+IF(G142=0,0,1)+IF(G163=0,0,1)+IF(G184=0,0,1)+IF(G203=0,0,1))</f>
        <v>49.991999999999997</v>
      </c>
      <c r="H204" s="34">
        <f t="shared" si="94"/>
        <v>44.004599999999996</v>
      </c>
      <c r="I204" s="34">
        <f t="shared" si="94"/>
        <v>178.11500000000001</v>
      </c>
      <c r="J204" s="34">
        <f t="shared" si="94"/>
        <v>1258.4010000000001</v>
      </c>
      <c r="K204" s="34"/>
      <c r="L204" s="34">
        <f t="shared" ref="L204" si="95">(L25+L45+L64+L83+L102+L121+L142+L163+L184+L203)/(IF(L25=0,0,1)+IF(L45=0,0,1)+IF(L64=0,0,1)+IF(L83=0,0,1)+IF(L102=0,0,1)+IF(L121=0,0,1)+IF(L142=0,0,1)+IF(L163=0,0,1)+IF(L184=0,0,1)+IF(L203=0,0,1))</f>
        <v>241.91</v>
      </c>
    </row>
  </sheetData>
  <mergeCells count="14">
    <mergeCell ref="C83:D83"/>
    <mergeCell ref="C102:D102"/>
    <mergeCell ref="C25:D25"/>
    <mergeCell ref="C204:E204"/>
    <mergeCell ref="C203:D203"/>
    <mergeCell ref="C121:D121"/>
    <mergeCell ref="C142:D142"/>
    <mergeCell ref="C163:D163"/>
    <mergeCell ref="C184:D184"/>
    <mergeCell ref="C1:E1"/>
    <mergeCell ref="H1:K1"/>
    <mergeCell ref="H2:K2"/>
    <mergeCell ref="C45:D45"/>
    <mergeCell ref="C64:D6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2023-10-16T05:41:39Z</cp:lastPrinted>
  <dcterms:created xsi:type="dcterms:W3CDTF">2022-05-16T14:23:56Z</dcterms:created>
  <dcterms:modified xsi:type="dcterms:W3CDTF">2023-11-09T07:12:36Z</dcterms:modified>
</cp:coreProperties>
</file>